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P\OneDrive - Socomec\Personal\personal\atletica\superabile\"/>
    </mc:Choice>
  </mc:AlternateContent>
  <bookViews>
    <workbookView xWindow="0" yWindow="0" windowWidth="20731" windowHeight="11547"/>
  </bookViews>
  <sheets>
    <sheet name="Intestazione" sheetId="28" r:id="rId1"/>
    <sheet name="400m cammino" sheetId="23" r:id="rId2"/>
    <sheet name="800m marcia" sheetId="27" r:id="rId3"/>
    <sheet name="800m corsa" sheetId="17" r:id="rId4"/>
    <sheet name="200m" sheetId="16" r:id="rId5"/>
    <sheet name="60m corsa" sheetId="12" r:id="rId6"/>
    <sheet name="50m cammino" sheetId="11" r:id="rId7"/>
    <sheet name="10m cammino" sheetId="10" r:id="rId8"/>
    <sheet name="100m" sheetId="15" r:id="rId9"/>
    <sheet name="Lancio pallina" sheetId="13" r:id="rId10"/>
    <sheet name="Vortex" sheetId="19" r:id="rId11"/>
    <sheet name="Disco" sheetId="26" r:id="rId12"/>
    <sheet name="Lungo pedana" sheetId="21" r:id="rId13"/>
    <sheet name="Lungo da fermo" sheetId="14" r:id="rId14"/>
    <sheet name="peso 3Kg femmine" sheetId="22" r:id="rId15"/>
    <sheet name="Peso 4Kg maschi" sheetId="18" r:id="rId16"/>
    <sheet name="staffetta 4 x 50m" sheetId="24" r:id="rId17"/>
    <sheet name="Staffetta 4 x 100" sheetId="20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3" l="1"/>
  <c r="H15" i="23" s="1"/>
  <c r="G9" i="23"/>
  <c r="H9" i="23" s="1"/>
  <c r="G14" i="23" l="1"/>
  <c r="H14" i="23" s="1"/>
  <c r="G5" i="23"/>
  <c r="H5" i="23" s="1"/>
  <c r="G6" i="23"/>
  <c r="H6" i="23" s="1"/>
  <c r="G8" i="23"/>
  <c r="H8" i="23" s="1"/>
  <c r="G10" i="23"/>
  <c r="H10" i="23" s="1"/>
  <c r="G7" i="23"/>
  <c r="H7" i="23" s="1"/>
  <c r="G4" i="23"/>
  <c r="H4" i="23" s="1"/>
  <c r="I15" i="23" l="1"/>
  <c r="I5" i="23"/>
  <c r="J5" i="23" s="1"/>
  <c r="I14" i="23" l="1"/>
  <c r="I7" i="23"/>
  <c r="J7" i="23" s="1"/>
  <c r="I8" i="23"/>
  <c r="J8" i="23" s="1"/>
  <c r="I9" i="23"/>
  <c r="J9" i="23" s="1"/>
  <c r="I4" i="23"/>
  <c r="J4" i="23" s="1"/>
  <c r="I6" i="23"/>
  <c r="J6" i="23" s="1"/>
  <c r="I10" i="23"/>
  <c r="J10" i="23" s="1"/>
  <c r="K4" i="23" l="1"/>
  <c r="K7" i="23" l="1"/>
  <c r="K5" i="23"/>
  <c r="K6" i="23"/>
  <c r="K8" i="23"/>
  <c r="K10" i="23"/>
  <c r="K9" i="23"/>
</calcChain>
</file>

<file path=xl/sharedStrings.xml><?xml version="1.0" encoding="utf-8"?>
<sst xmlns="http://schemas.openxmlformats.org/spreadsheetml/2006/main" count="1318" uniqueCount="335">
  <si>
    <t>LISTA ATLETI</t>
  </si>
  <si>
    <t>TEMPO</t>
  </si>
  <si>
    <t>Società</t>
  </si>
  <si>
    <t>Oltre a.s.d. Montebelluna</t>
  </si>
  <si>
    <t>Bergamin Renata</t>
  </si>
  <si>
    <t>Borsato Lara</t>
  </si>
  <si>
    <t>Buffo Stefano</t>
  </si>
  <si>
    <t>Capocasale Luigi</t>
  </si>
  <si>
    <t>Cecchel Cinzia</t>
  </si>
  <si>
    <t>Colla Andrea</t>
  </si>
  <si>
    <t>Dal Zotto Flora</t>
  </si>
  <si>
    <t>Fiorentin Yuri</t>
  </si>
  <si>
    <t>Meneghetti Luca</t>
  </si>
  <si>
    <t>Pellizzon Marta</t>
  </si>
  <si>
    <t>Pietrobon Elia</t>
  </si>
  <si>
    <t>Tonello Giammarco</t>
  </si>
  <si>
    <t>Visentin Patrizia</t>
  </si>
  <si>
    <t>Zanetti Massimo</t>
  </si>
  <si>
    <t>Poloni Edy</t>
  </si>
  <si>
    <t>Piovesan Luigino</t>
  </si>
  <si>
    <t>Insieme si può</t>
  </si>
  <si>
    <t>Francesca Moré</t>
  </si>
  <si>
    <t>Dittadi Tommaso</t>
  </si>
  <si>
    <t>Aspea Padova</t>
  </si>
  <si>
    <t>Lunardi Ermanno</t>
  </si>
  <si>
    <t>Piran Nicolò</t>
  </si>
  <si>
    <t>Schiavilla Giulio</t>
  </si>
  <si>
    <t>Casarin Pietro</t>
  </si>
  <si>
    <t>Ceola Beatrice</t>
  </si>
  <si>
    <t>ASD Giuilano Schultz</t>
  </si>
  <si>
    <t>Balzi Christian</t>
  </si>
  <si>
    <t>Atletica 2000</t>
  </si>
  <si>
    <t>Barcaro Stefano</t>
  </si>
  <si>
    <t>Barausse Manuel</t>
  </si>
  <si>
    <t>13''50</t>
  </si>
  <si>
    <t>Bortoli Anna</t>
  </si>
  <si>
    <t>Bortoli Lucia Agnese</t>
  </si>
  <si>
    <t>Bosco Mirco</t>
  </si>
  <si>
    <t>Carollo Sara</t>
  </si>
  <si>
    <t>Castegnaro Andrea</t>
  </si>
  <si>
    <t>Costalunga Ilenia</t>
  </si>
  <si>
    <t>De Rosso Erika</t>
  </si>
  <si>
    <t>De Santi Lara</t>
  </si>
  <si>
    <t>De Tomasi Alex</t>
  </si>
  <si>
    <t>Donà Giacomo</t>
  </si>
  <si>
    <t>Fin Mattia</t>
  </si>
  <si>
    <t>Guglielmi Roger</t>
  </si>
  <si>
    <t>Mastragostino Fabio</t>
  </si>
  <si>
    <t>Maule Giacomo</t>
  </si>
  <si>
    <t>Magnabosco Andrea</t>
  </si>
  <si>
    <t>Peruzzo Anna</t>
  </si>
  <si>
    <t>Pesavento Luca</t>
  </si>
  <si>
    <t>Schneider Andrea</t>
  </si>
  <si>
    <t>Sorzato Raffaele</t>
  </si>
  <si>
    <t>Visonà Franco</t>
  </si>
  <si>
    <t>Panozzo Riccardo</t>
  </si>
  <si>
    <t>Marzaro Tommaso</t>
  </si>
  <si>
    <t>Sciacchitano Vittorio</t>
  </si>
  <si>
    <t>13''80</t>
  </si>
  <si>
    <t>De Tomasi Fabio</t>
  </si>
  <si>
    <t>SERIE 1: 10mt CAMMINO</t>
  </si>
  <si>
    <t>PETT.</t>
  </si>
  <si>
    <t>ATLETA</t>
  </si>
  <si>
    <t>ANNO</t>
  </si>
  <si>
    <t>SOCIETA'</t>
  </si>
  <si>
    <t>SESSO</t>
  </si>
  <si>
    <t>F</t>
  </si>
  <si>
    <t>M</t>
  </si>
  <si>
    <t>SERIE 6: 60mt MASCHILE</t>
  </si>
  <si>
    <t>SERIE 7: 60mt MASCHILE</t>
  </si>
  <si>
    <t>MISURA</t>
  </si>
  <si>
    <t>SERIE 2: LANCIO PALLINA MASCHILE</t>
  </si>
  <si>
    <t>SERIE 3: LANCIO PALLINA MASCHILE</t>
  </si>
  <si>
    <t>SERIE 1: 100mt FEMMINILE</t>
  </si>
  <si>
    <t>SERIE 1: 100mt MASCHILE</t>
  </si>
  <si>
    <t>SERIE 2: 100mt MASCHILE</t>
  </si>
  <si>
    <t>SERIE 3: 100mt MASCHILE</t>
  </si>
  <si>
    <t>SERIE 1: 200mt MASCHILE</t>
  </si>
  <si>
    <t>SERIE 2: 200mt MASCHILE</t>
  </si>
  <si>
    <t>SERIE 1: SALTO IN LUNGO MASCHILE</t>
  </si>
  <si>
    <t>SERIE 1: PESO 4Kg MASCHILE</t>
  </si>
  <si>
    <t>SERIE 1: PESO 3Kg FEMMINILE</t>
  </si>
  <si>
    <t>SERIE 1: VORTEX FEMMINILE</t>
  </si>
  <si>
    <t>SERIE 1: VORTEX MASCHILE</t>
  </si>
  <si>
    <t>STAFFETTA 4 x 100mt</t>
  </si>
  <si>
    <t>SQUADRA</t>
  </si>
  <si>
    <t>MASCHILE 1</t>
  </si>
  <si>
    <t>MASCHILE 2</t>
  </si>
  <si>
    <t>13''60</t>
  </si>
  <si>
    <t>Tommaso Bruniera</t>
  </si>
  <si>
    <t>ASD Schultz</t>
  </si>
  <si>
    <t>Schultz</t>
  </si>
  <si>
    <t>Casarin Michele</t>
  </si>
  <si>
    <t>Ballan Matilde</t>
  </si>
  <si>
    <t>Dal Col Lisa</t>
  </si>
  <si>
    <t>Bortot Andrea</t>
  </si>
  <si>
    <t>Boscolo Raffaele</t>
  </si>
  <si>
    <t>Carraro Sabrina</t>
  </si>
  <si>
    <t>Cenicola Jacopo</t>
  </si>
  <si>
    <t>Noventa Giovanna</t>
  </si>
  <si>
    <t>Rosso Alessia</t>
  </si>
  <si>
    <t>Sturaro Chiara</t>
  </si>
  <si>
    <t>Tessari Marco</t>
  </si>
  <si>
    <t>Zanella Nicolas</t>
  </si>
  <si>
    <t>Schievano Chiara</t>
  </si>
  <si>
    <t>Mista</t>
  </si>
  <si>
    <t>Maschile</t>
  </si>
  <si>
    <t>Compassi Gianmaria</t>
  </si>
  <si>
    <t>Pro Patria</t>
  </si>
  <si>
    <t>Buccarello Simone</t>
  </si>
  <si>
    <t>Sesso Andrea</t>
  </si>
  <si>
    <t>Insieme Si Può</t>
  </si>
  <si>
    <t>MISTA</t>
  </si>
  <si>
    <t>Mangar Sumba Elia</t>
  </si>
  <si>
    <t>Sport Insieme</t>
  </si>
  <si>
    <t>Crivellaro Michel</t>
  </si>
  <si>
    <t>Vivian Luca</t>
  </si>
  <si>
    <t>Vidale Anna</t>
  </si>
  <si>
    <t>Pozzato Andreia Maria</t>
  </si>
  <si>
    <t>Marini Enrica Angela</t>
  </si>
  <si>
    <t>Manfron Claudia</t>
  </si>
  <si>
    <t>Busato Bruno</t>
  </si>
  <si>
    <t xml:space="preserve">Ferretto Matteo </t>
  </si>
  <si>
    <t>Ferretto Matteo</t>
  </si>
  <si>
    <t>Gonzato Matteo</t>
  </si>
  <si>
    <t>Amatori Marco</t>
  </si>
  <si>
    <t>13''90</t>
  </si>
  <si>
    <t>Brazzale Alberto</t>
  </si>
  <si>
    <t>Dose Erica</t>
  </si>
  <si>
    <t>10''80</t>
  </si>
  <si>
    <t>Sabbadin Fabio</t>
  </si>
  <si>
    <t>Balasso Mattia</t>
  </si>
  <si>
    <t>15''30</t>
  </si>
  <si>
    <t>Capraro Nicola</t>
  </si>
  <si>
    <t>SERIE 2: 100mt FEMMINILE</t>
  </si>
  <si>
    <t>Paccagnella Gloria</t>
  </si>
  <si>
    <t>Chemello Annamaria</t>
  </si>
  <si>
    <t>Pigato Simone</t>
  </si>
  <si>
    <t>Borgo Caterina</t>
  </si>
  <si>
    <t>Meggiorin Nina Nives</t>
  </si>
  <si>
    <t>Specogna David</t>
  </si>
  <si>
    <t>Donda Nicholas</t>
  </si>
  <si>
    <t>Del Medico Nicola</t>
  </si>
  <si>
    <t>Dotto Laura</t>
  </si>
  <si>
    <t>Trevisatletica</t>
  </si>
  <si>
    <t>Zambon Damiano</t>
  </si>
  <si>
    <t>Bettin Serena</t>
  </si>
  <si>
    <t>Zieger Carlo</t>
  </si>
  <si>
    <t>Bertelli Nicolò</t>
  </si>
  <si>
    <t>Caccin Giulia</t>
  </si>
  <si>
    <t>Pillon Sara</t>
  </si>
  <si>
    <t>De Rossi Umberto</t>
  </si>
  <si>
    <t>Pegoraro Giorgio</t>
  </si>
  <si>
    <t>Marcon Elena</t>
  </si>
  <si>
    <t>16''90</t>
  </si>
  <si>
    <t>Storer Benedetta</t>
  </si>
  <si>
    <t>Mattarollo Giulio</t>
  </si>
  <si>
    <t>12''20</t>
  </si>
  <si>
    <t>Tortora Alberto</t>
  </si>
  <si>
    <t>Donzelli Francesco</t>
  </si>
  <si>
    <t>Zandonà Simone</t>
  </si>
  <si>
    <t>Barbisan Matteo</t>
  </si>
  <si>
    <t>Begaj Blerina</t>
  </si>
  <si>
    <t>Mista 2</t>
  </si>
  <si>
    <t>Mista 3</t>
  </si>
  <si>
    <t>Mista 4</t>
  </si>
  <si>
    <t>Casanova Andrea</t>
  </si>
  <si>
    <t>De Iaco Rosanna</t>
  </si>
  <si>
    <t>Furlan Marco</t>
  </si>
  <si>
    <t>Koumi Leontine</t>
  </si>
  <si>
    <t>Poloni Marco</t>
  </si>
  <si>
    <t>Pozzobon Nicolò</t>
  </si>
  <si>
    <t>Rizzardo Atles</t>
  </si>
  <si>
    <t>Sartori Nicola</t>
  </si>
  <si>
    <t>SERIE 1: 400mt CAMMINO FEMMINILE</t>
  </si>
  <si>
    <t>SERIE 1: 200mt FEMMINILE</t>
  </si>
  <si>
    <t>SERIE 3: 200mt MASCHILE</t>
  </si>
  <si>
    <t>SERIE 1: 60mt FEMMINILE</t>
  </si>
  <si>
    <t>SERIE 2: 60mt FEMMINILE</t>
  </si>
  <si>
    <t>SERIE 3: 60mt FEMMINILE</t>
  </si>
  <si>
    <t>SERIE 4: 60mt FEMMINILE</t>
  </si>
  <si>
    <t>SERIE 5: 60mt MASCHILE</t>
  </si>
  <si>
    <t>SERIE 1: 60mt MASCHILE</t>
  </si>
  <si>
    <t>SERIE 2: 60mt MASCHILE</t>
  </si>
  <si>
    <t>SERIE 3: 60mt MASCHILE</t>
  </si>
  <si>
    <t>SERIE 4: 60mt MASCHILE</t>
  </si>
  <si>
    <t>SERIE 4: 100mt MASCHILE</t>
  </si>
  <si>
    <t>SERIE 1: LANCIO PALLINA MASCHILE</t>
  </si>
  <si>
    <t>SERIE 1: LANCIO PALLINA FEMMINILE</t>
  </si>
  <si>
    <t>SERIE 2: LANCIO PALLINA FEMMINILE</t>
  </si>
  <si>
    <t>SERIE 1: DISCO MASCHILE</t>
  </si>
  <si>
    <t>SERIE 1: DISCO FEMMINILE</t>
  </si>
  <si>
    <t>SERIE 1: SALTO IN LUNGO FEMMINILE</t>
  </si>
  <si>
    <t>Iorio Raffaele</t>
  </si>
  <si>
    <t>Borghini Alessio</t>
  </si>
  <si>
    <t>Iacolettig Andrea</t>
  </si>
  <si>
    <t>Paunovic Igor</t>
  </si>
  <si>
    <t>Albis Heuline Antoine</t>
  </si>
  <si>
    <t>Seffin Daniele</t>
  </si>
  <si>
    <t>Pinelli Benedetta</t>
  </si>
  <si>
    <t>Culot Laura</t>
  </si>
  <si>
    <t>Bruniera Tommaso</t>
  </si>
  <si>
    <t>Moré Francesca</t>
  </si>
  <si>
    <t>Pace Giulia</t>
  </si>
  <si>
    <t>TEMPO 2023</t>
  </si>
  <si>
    <t>POSIZIONE</t>
  </si>
  <si>
    <t>NC</t>
  </si>
  <si>
    <t>19"20</t>
  </si>
  <si>
    <t>12"40</t>
  </si>
  <si>
    <t>36"30</t>
  </si>
  <si>
    <t>26"50</t>
  </si>
  <si>
    <t>25"90</t>
  </si>
  <si>
    <t>17''80</t>
  </si>
  <si>
    <t>25''30</t>
  </si>
  <si>
    <t>23''90</t>
  </si>
  <si>
    <t>42''70</t>
  </si>
  <si>
    <t>41''20</t>
  </si>
  <si>
    <t>18''20</t>
  </si>
  <si>
    <t>17''10</t>
  </si>
  <si>
    <t>23'40</t>
  </si>
  <si>
    <t>21''90</t>
  </si>
  <si>
    <t>22''60</t>
  </si>
  <si>
    <t>22'30</t>
  </si>
  <si>
    <t>14''40</t>
  </si>
  <si>
    <t>15''20</t>
  </si>
  <si>
    <t>16''20</t>
  </si>
  <si>
    <t>14''90</t>
  </si>
  <si>
    <t>14''10</t>
  </si>
  <si>
    <t>15''50</t>
  </si>
  <si>
    <t>16''00</t>
  </si>
  <si>
    <t>18''40</t>
  </si>
  <si>
    <t>16''60</t>
  </si>
  <si>
    <t>16''80</t>
  </si>
  <si>
    <t>14''60</t>
  </si>
  <si>
    <t>14''70</t>
  </si>
  <si>
    <t>16''40</t>
  </si>
  <si>
    <t>31''00</t>
  </si>
  <si>
    <t>27''90</t>
  </si>
  <si>
    <t>17''00</t>
  </si>
  <si>
    <t>27''00</t>
  </si>
  <si>
    <t>20''60</t>
  </si>
  <si>
    <t>TROFEO SUPERABILE</t>
  </si>
  <si>
    <t>RISULTATI</t>
  </si>
  <si>
    <t>DATA</t>
  </si>
  <si>
    <t>SERIE 5: 100mt MASCHILE</t>
  </si>
  <si>
    <t>20''00</t>
  </si>
  <si>
    <t>Carollo Gabriele</t>
  </si>
  <si>
    <t>Novatletica Schio</t>
  </si>
  <si>
    <t>11''80</t>
  </si>
  <si>
    <t>11''90</t>
  </si>
  <si>
    <t>14''20</t>
  </si>
  <si>
    <t>13''20</t>
  </si>
  <si>
    <t>11'90</t>
  </si>
  <si>
    <t>18''10</t>
  </si>
  <si>
    <t>17''20</t>
  </si>
  <si>
    <t>20''10</t>
  </si>
  <si>
    <t>34''60</t>
  </si>
  <si>
    <t>39''60</t>
  </si>
  <si>
    <t>40''10</t>
  </si>
  <si>
    <t>21''40</t>
  </si>
  <si>
    <t>21''30</t>
  </si>
  <si>
    <t>15''70</t>
  </si>
  <si>
    <t>10''50</t>
  </si>
  <si>
    <t>9''2</t>
  </si>
  <si>
    <t>9''60</t>
  </si>
  <si>
    <t>10''40</t>
  </si>
  <si>
    <t>9''80</t>
  </si>
  <si>
    <t>10''20</t>
  </si>
  <si>
    <t>10''70</t>
  </si>
  <si>
    <t>Novatletica</t>
  </si>
  <si>
    <t>11''30</t>
  </si>
  <si>
    <t>11''60</t>
  </si>
  <si>
    <t>12''60</t>
  </si>
  <si>
    <t>12''30</t>
  </si>
  <si>
    <t>16''30</t>
  </si>
  <si>
    <t>17''60</t>
  </si>
  <si>
    <t>17''30</t>
  </si>
  <si>
    <t>19''30</t>
  </si>
  <si>
    <t>13''10</t>
  </si>
  <si>
    <t>15''00</t>
  </si>
  <si>
    <t>19''20</t>
  </si>
  <si>
    <t>23''80</t>
  </si>
  <si>
    <t>12''80</t>
  </si>
  <si>
    <t>14''80</t>
  </si>
  <si>
    <t>11''40</t>
  </si>
  <si>
    <t>SERIE 2: DISCO MASCHILE</t>
  </si>
  <si>
    <t>36''50</t>
  </si>
  <si>
    <t>44''70</t>
  </si>
  <si>
    <t>53''50</t>
  </si>
  <si>
    <t>Treviso Atletica</t>
  </si>
  <si>
    <t>42''40</t>
  </si>
  <si>
    <t>42''80</t>
  </si>
  <si>
    <t>52'00</t>
  </si>
  <si>
    <t>57''50</t>
  </si>
  <si>
    <t>44''60</t>
  </si>
  <si>
    <t>39''50</t>
  </si>
  <si>
    <t>1'08''30</t>
  </si>
  <si>
    <t>58''80</t>
  </si>
  <si>
    <t xml:space="preserve">Staffetta 1: 4 x 50mt mista </t>
  </si>
  <si>
    <t xml:space="preserve">Staffetta 2: 4 x 50mt mista </t>
  </si>
  <si>
    <t>3'45''00</t>
  </si>
  <si>
    <t>3'53''70</t>
  </si>
  <si>
    <t>4'16''30</t>
  </si>
  <si>
    <t>4'17''30</t>
  </si>
  <si>
    <t>3'58''00</t>
  </si>
  <si>
    <t>4'51''00</t>
  </si>
  <si>
    <t>3'56''00</t>
  </si>
  <si>
    <t>3'57''80</t>
  </si>
  <si>
    <t>3'56''10</t>
  </si>
  <si>
    <t>SERIE 1: 400mt CAMMINO MASCHILE</t>
  </si>
  <si>
    <t>47''10</t>
  </si>
  <si>
    <t>30''00</t>
  </si>
  <si>
    <t>31''30</t>
  </si>
  <si>
    <t>27''80</t>
  </si>
  <si>
    <t>29''40</t>
  </si>
  <si>
    <t>28''40</t>
  </si>
  <si>
    <t>31''60</t>
  </si>
  <si>
    <t>32''40</t>
  </si>
  <si>
    <t>37''80</t>
  </si>
  <si>
    <t>56''50</t>
  </si>
  <si>
    <t>44''00</t>
  </si>
  <si>
    <t>45''80</t>
  </si>
  <si>
    <t>35''70</t>
  </si>
  <si>
    <t>SERIE 1: 800mt MASCHILE</t>
  </si>
  <si>
    <t>SERIE 1: 50m cammino FEMMINILE</t>
  </si>
  <si>
    <t>1'02''60</t>
  </si>
  <si>
    <t>1'12''30</t>
  </si>
  <si>
    <t>1'20''10</t>
  </si>
  <si>
    <t>1'44''30</t>
  </si>
  <si>
    <t>SERIE 2: 50m cammino MASCHILE</t>
  </si>
  <si>
    <t>SERIE 3: 50m cammino MASCHILE</t>
  </si>
  <si>
    <t>SERIE 1: SALTO IN LUNGO DA FERMO MASCHILE</t>
  </si>
  <si>
    <t>SERIE 2: SALTO IN LUNGO DA FERMO MASCHILE</t>
  </si>
  <si>
    <t>SERIE 1: SALTO IN LUNGO DA FERMO FEMMINILE</t>
  </si>
  <si>
    <t>8''30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</si>
</sst>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1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5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15" fontId="8" fillId="0" borderId="0" xfId="0" applyNumberFormat="1" applyFont="1"/>
    <xf numFmtId="45" fontId="2" fillId="0" borderId="1" xfId="0" applyNumberFormat="1" applyFont="1" applyBorder="1" applyAlignment="1">
      <alignment horizontal="right"/>
    </xf>
    <xf numFmtId="45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5" fontId="2" fillId="0" borderId="0" xfId="0" applyNumberFormat="1" applyFont="1" applyBorder="1" applyAlignment="1">
      <alignment horizontal="center"/>
    </xf>
    <xf numFmtId="45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233232</xdr:colOff>
      <xdr:row>52</xdr:row>
      <xdr:rowOff>112596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8083"/>
          <a:ext cx="5823149" cy="8264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3" sqref="I3"/>
    </sheetView>
  </sheetViews>
  <sheetFormatPr defaultRowHeight="14.3" x14ac:dyDescent="0.25"/>
  <sheetData>
    <row r="1" spans="1:9" x14ac:dyDescent="0.25">
      <c r="A1" s="52" t="s">
        <v>241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38" t="s">
        <v>243</v>
      </c>
      <c r="B3" s="38">
        <v>45031</v>
      </c>
    </row>
    <row r="5" spans="1:9" x14ac:dyDescent="0.25">
      <c r="A5" s="37" t="s">
        <v>242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workbookViewId="0">
      <selection activeCell="J33" sqref="J33"/>
    </sheetView>
  </sheetViews>
  <sheetFormatPr defaultColWidth="9" defaultRowHeight="15.65" x14ac:dyDescent="0.25"/>
  <cols>
    <col min="1" max="1" width="9" style="1"/>
    <col min="2" max="2" width="22.125" style="1" bestFit="1" customWidth="1"/>
    <col min="3" max="3" width="9" style="1"/>
    <col min="4" max="4" width="26.75" style="1" bestFit="1" customWidth="1"/>
    <col min="5" max="5" width="9" style="1"/>
    <col min="6" max="6" width="10" style="8" hidden="1" customWidth="1"/>
    <col min="7" max="7" width="10" style="4" bestFit="1" customWidth="1"/>
    <col min="8" max="8" width="13.125" style="4" bestFit="1" customWidth="1"/>
    <col min="9" max="16384" width="9" style="1"/>
  </cols>
  <sheetData>
    <row r="1" spans="1:8" s="5" customFormat="1" x14ac:dyDescent="0.25">
      <c r="A1" s="7"/>
      <c r="E1" s="7"/>
      <c r="F1" s="7"/>
      <c r="G1" s="6"/>
      <c r="H1" s="6"/>
    </row>
    <row r="2" spans="1:8" s="5" customFormat="1" x14ac:dyDescent="0.25">
      <c r="A2" s="32" t="s">
        <v>187</v>
      </c>
      <c r="B2" s="32"/>
      <c r="C2" s="32"/>
      <c r="D2" s="32"/>
      <c r="E2" s="32"/>
      <c r="F2" s="32"/>
      <c r="G2" s="32"/>
      <c r="H2" s="32"/>
    </row>
    <row r="3" spans="1:8" s="6" customFormat="1" x14ac:dyDescent="0.25">
      <c r="A3" s="15" t="s">
        <v>61</v>
      </c>
      <c r="B3" s="15" t="s">
        <v>62</v>
      </c>
      <c r="C3" s="15" t="s">
        <v>63</v>
      </c>
      <c r="D3" s="15" t="s">
        <v>2</v>
      </c>
      <c r="E3" s="15" t="s">
        <v>65</v>
      </c>
      <c r="F3" s="15" t="s">
        <v>70</v>
      </c>
      <c r="G3" s="28" t="s">
        <v>70</v>
      </c>
      <c r="H3" s="28" t="s">
        <v>205</v>
      </c>
    </row>
    <row r="4" spans="1:8" s="5" customFormat="1" x14ac:dyDescent="0.25">
      <c r="A4" s="13">
        <v>200</v>
      </c>
      <c r="B4" s="14" t="s">
        <v>246</v>
      </c>
      <c r="C4" s="13">
        <v>2003</v>
      </c>
      <c r="D4" s="14" t="s">
        <v>247</v>
      </c>
      <c r="E4" s="13" t="s">
        <v>67</v>
      </c>
      <c r="F4" s="13"/>
      <c r="G4" s="18">
        <v>20.55</v>
      </c>
      <c r="H4" s="18">
        <v>1</v>
      </c>
    </row>
    <row r="5" spans="1:8" s="5" customFormat="1" x14ac:dyDescent="0.25">
      <c r="A5" s="13">
        <v>88</v>
      </c>
      <c r="B5" s="14" t="s">
        <v>17</v>
      </c>
      <c r="C5" s="13">
        <v>1973</v>
      </c>
      <c r="D5" s="14" t="s">
        <v>3</v>
      </c>
      <c r="E5" s="13" t="s">
        <v>67</v>
      </c>
      <c r="F5" s="22">
        <v>13</v>
      </c>
      <c r="G5" s="18">
        <v>14.56</v>
      </c>
      <c r="H5" s="18">
        <v>2</v>
      </c>
    </row>
    <row r="6" spans="1:8" s="5" customFormat="1" x14ac:dyDescent="0.25">
      <c r="A6" s="13">
        <v>69</v>
      </c>
      <c r="B6" s="14" t="s">
        <v>166</v>
      </c>
      <c r="C6" s="13">
        <v>1986</v>
      </c>
      <c r="D6" s="14" t="s">
        <v>3</v>
      </c>
      <c r="E6" s="14" t="s">
        <v>67</v>
      </c>
      <c r="F6" s="22">
        <v>18.3</v>
      </c>
      <c r="G6" s="18">
        <v>12</v>
      </c>
      <c r="H6" s="18">
        <v>3</v>
      </c>
    </row>
    <row r="7" spans="1:8" s="5" customFormat="1" x14ac:dyDescent="0.25">
      <c r="A7" s="13">
        <v>71</v>
      </c>
      <c r="B7" s="14" t="s">
        <v>9</v>
      </c>
      <c r="C7" s="13">
        <v>1988</v>
      </c>
      <c r="D7" s="14" t="s">
        <v>3</v>
      </c>
      <c r="E7" s="13" t="s">
        <v>67</v>
      </c>
      <c r="F7" s="13">
        <v>9.6999999999999993</v>
      </c>
      <c r="G7" s="18">
        <v>10.4</v>
      </c>
      <c r="H7" s="18">
        <v>4</v>
      </c>
    </row>
    <row r="8" spans="1:8" s="5" customFormat="1" x14ac:dyDescent="0.25">
      <c r="A8" s="13">
        <v>102</v>
      </c>
      <c r="B8" s="14" t="s">
        <v>48</v>
      </c>
      <c r="C8" s="13">
        <v>2004</v>
      </c>
      <c r="D8" s="14" t="s">
        <v>31</v>
      </c>
      <c r="E8" s="14" t="s">
        <v>67</v>
      </c>
      <c r="F8" s="22">
        <v>10.8</v>
      </c>
      <c r="G8" s="18">
        <v>10.38</v>
      </c>
      <c r="H8" s="18">
        <v>5</v>
      </c>
    </row>
    <row r="9" spans="1:8" x14ac:dyDescent="0.25">
      <c r="A9" s="13">
        <v>97</v>
      </c>
      <c r="B9" s="14" t="s">
        <v>46</v>
      </c>
      <c r="C9" s="13">
        <v>1993</v>
      </c>
      <c r="D9" s="14" t="s">
        <v>31</v>
      </c>
      <c r="E9" s="13" t="s">
        <v>67</v>
      </c>
      <c r="F9" s="13">
        <v>8.9600000000000009</v>
      </c>
      <c r="G9" s="18">
        <v>10.34</v>
      </c>
      <c r="H9" s="18">
        <v>6</v>
      </c>
    </row>
    <row r="10" spans="1:8" s="5" customFormat="1" x14ac:dyDescent="0.25">
      <c r="A10" s="13">
        <v>15</v>
      </c>
      <c r="B10" s="14" t="s">
        <v>121</v>
      </c>
      <c r="C10" s="14"/>
      <c r="D10" s="14" t="s">
        <v>114</v>
      </c>
      <c r="E10" s="14" t="s">
        <v>67</v>
      </c>
      <c r="F10" s="13">
        <v>9</v>
      </c>
      <c r="G10" s="18">
        <v>10.17</v>
      </c>
      <c r="H10" s="18">
        <v>7</v>
      </c>
    </row>
    <row r="11" spans="1:8" s="5" customFormat="1" x14ac:dyDescent="0.25">
      <c r="A11" s="13">
        <v>16</v>
      </c>
      <c r="B11" s="14" t="s">
        <v>123</v>
      </c>
      <c r="C11" s="14"/>
      <c r="D11" s="14" t="s">
        <v>114</v>
      </c>
      <c r="E11" s="14" t="s">
        <v>67</v>
      </c>
      <c r="F11" s="13">
        <v>10</v>
      </c>
      <c r="G11" s="18">
        <v>9.77</v>
      </c>
      <c r="H11" s="18">
        <v>8</v>
      </c>
    </row>
    <row r="12" spans="1:8" s="5" customFormat="1" x14ac:dyDescent="0.25">
      <c r="A12" s="13">
        <v>101</v>
      </c>
      <c r="B12" s="14" t="s">
        <v>47</v>
      </c>
      <c r="C12" s="13">
        <v>1986</v>
      </c>
      <c r="D12" s="14" t="s">
        <v>31</v>
      </c>
      <c r="E12" s="13" t="s">
        <v>67</v>
      </c>
      <c r="F12" s="13">
        <v>9.6199999999999992</v>
      </c>
      <c r="G12" s="18">
        <v>9.1</v>
      </c>
      <c r="H12" s="18">
        <v>9</v>
      </c>
    </row>
    <row r="13" spans="1:8" s="5" customFormat="1" x14ac:dyDescent="0.25">
      <c r="A13" s="13">
        <v>116</v>
      </c>
      <c r="B13" s="14" t="s">
        <v>33</v>
      </c>
      <c r="C13" s="13">
        <v>1984</v>
      </c>
      <c r="D13" s="14" t="s">
        <v>31</v>
      </c>
      <c r="E13" s="14" t="s">
        <v>67</v>
      </c>
      <c r="F13" s="22">
        <v>11</v>
      </c>
      <c r="G13" s="18">
        <v>8.15</v>
      </c>
      <c r="H13" s="18">
        <v>10</v>
      </c>
    </row>
    <row r="14" spans="1:8" s="5" customFormat="1" x14ac:dyDescent="0.25">
      <c r="A14" s="13">
        <v>100</v>
      </c>
      <c r="B14" s="14" t="s">
        <v>56</v>
      </c>
      <c r="C14" s="13">
        <v>2004</v>
      </c>
      <c r="D14" s="14" t="s">
        <v>31</v>
      </c>
      <c r="E14" s="14" t="s">
        <v>67</v>
      </c>
      <c r="F14" s="22">
        <v>10.25</v>
      </c>
      <c r="G14" s="18">
        <v>7</v>
      </c>
      <c r="H14" s="18">
        <v>11</v>
      </c>
    </row>
    <row r="15" spans="1:8" s="5" customFormat="1" x14ac:dyDescent="0.25">
      <c r="A15" s="13"/>
      <c r="B15" s="14"/>
      <c r="C15" s="13"/>
      <c r="D15" s="14"/>
      <c r="E15" s="13"/>
      <c r="F15" s="13"/>
      <c r="G15" s="18"/>
      <c r="H15" s="18"/>
    </row>
    <row r="16" spans="1:8" s="5" customFormat="1" x14ac:dyDescent="0.25">
      <c r="A16" s="32" t="s">
        <v>71</v>
      </c>
      <c r="B16" s="32"/>
      <c r="C16" s="32"/>
      <c r="D16" s="32"/>
      <c r="E16" s="32"/>
      <c r="F16" s="32"/>
      <c r="G16" s="32"/>
      <c r="H16" s="32"/>
    </row>
    <row r="17" spans="1:8" s="5" customFormat="1" x14ac:dyDescent="0.25">
      <c r="A17" s="15" t="s">
        <v>61</v>
      </c>
      <c r="B17" s="15" t="s">
        <v>62</v>
      </c>
      <c r="C17" s="15" t="s">
        <v>63</v>
      </c>
      <c r="D17" s="15" t="s">
        <v>2</v>
      </c>
      <c r="E17" s="15" t="s">
        <v>65</v>
      </c>
      <c r="F17" s="15" t="s">
        <v>70</v>
      </c>
      <c r="G17" s="28" t="s">
        <v>70</v>
      </c>
      <c r="H17" s="28" t="s">
        <v>205</v>
      </c>
    </row>
    <row r="18" spans="1:8" x14ac:dyDescent="0.25">
      <c r="A18" s="13">
        <v>25</v>
      </c>
      <c r="B18" s="14" t="s">
        <v>141</v>
      </c>
      <c r="C18" s="13">
        <v>2007</v>
      </c>
      <c r="D18" s="14" t="s">
        <v>90</v>
      </c>
      <c r="E18" s="14" t="s">
        <v>67</v>
      </c>
      <c r="F18" s="13">
        <v>7.85</v>
      </c>
      <c r="G18" s="18">
        <v>19.5</v>
      </c>
      <c r="H18" s="18">
        <v>1</v>
      </c>
    </row>
    <row r="19" spans="1:8" s="5" customFormat="1" x14ac:dyDescent="0.25">
      <c r="A19" s="13">
        <v>27</v>
      </c>
      <c r="B19" s="14" t="s">
        <v>140</v>
      </c>
      <c r="C19" s="13">
        <v>2001</v>
      </c>
      <c r="D19" s="14" t="s">
        <v>90</v>
      </c>
      <c r="E19" s="14" t="s">
        <v>67</v>
      </c>
      <c r="F19" s="13">
        <v>7.72</v>
      </c>
      <c r="G19" s="18">
        <v>17.54</v>
      </c>
      <c r="H19" s="18">
        <v>2</v>
      </c>
    </row>
    <row r="20" spans="1:8" s="5" customFormat="1" x14ac:dyDescent="0.25">
      <c r="A20" s="13">
        <v>77</v>
      </c>
      <c r="B20" s="14" t="s">
        <v>12</v>
      </c>
      <c r="C20" s="13">
        <v>1985</v>
      </c>
      <c r="D20" s="14" t="s">
        <v>3</v>
      </c>
      <c r="E20" s="13" t="s">
        <v>67</v>
      </c>
      <c r="F20" s="22">
        <v>5.6</v>
      </c>
      <c r="G20" s="18">
        <v>17.54</v>
      </c>
      <c r="H20" s="18">
        <v>2</v>
      </c>
    </row>
    <row r="21" spans="1:8" s="5" customFormat="1" x14ac:dyDescent="0.25">
      <c r="A21" s="13">
        <v>75</v>
      </c>
      <c r="B21" s="14" t="s">
        <v>168</v>
      </c>
      <c r="C21" s="13">
        <v>1975</v>
      </c>
      <c r="D21" s="14" t="s">
        <v>3</v>
      </c>
      <c r="E21" s="14" t="s">
        <v>67</v>
      </c>
      <c r="F21" s="13">
        <v>7.2</v>
      </c>
      <c r="G21" s="18">
        <v>16.5</v>
      </c>
      <c r="H21" s="18">
        <v>3</v>
      </c>
    </row>
    <row r="22" spans="1:8" s="5" customFormat="1" x14ac:dyDescent="0.25">
      <c r="A22" s="13">
        <v>80</v>
      </c>
      <c r="B22" s="14" t="s">
        <v>19</v>
      </c>
      <c r="C22" s="13">
        <v>1985</v>
      </c>
      <c r="D22" s="14" t="s">
        <v>3</v>
      </c>
      <c r="E22" s="13" t="s">
        <v>67</v>
      </c>
      <c r="F22" s="22">
        <v>8.9</v>
      </c>
      <c r="G22" s="18">
        <v>13.9</v>
      </c>
      <c r="H22" s="18">
        <v>4</v>
      </c>
    </row>
    <row r="23" spans="1:8" s="5" customFormat="1" x14ac:dyDescent="0.25">
      <c r="A23" s="13">
        <v>85</v>
      </c>
      <c r="B23" s="14" t="s">
        <v>173</v>
      </c>
      <c r="C23" s="13">
        <v>2005</v>
      </c>
      <c r="D23" s="14" t="s">
        <v>3</v>
      </c>
      <c r="E23" s="14" t="s">
        <v>67</v>
      </c>
      <c r="F23" s="13">
        <v>6</v>
      </c>
      <c r="G23" s="18">
        <v>6.3</v>
      </c>
      <c r="H23" s="18">
        <v>5</v>
      </c>
    </row>
    <row r="24" spans="1:8" x14ac:dyDescent="0.25">
      <c r="A24" s="13">
        <v>104</v>
      </c>
      <c r="B24" s="14" t="s">
        <v>51</v>
      </c>
      <c r="C24" s="13">
        <v>1994</v>
      </c>
      <c r="D24" s="14" t="s">
        <v>31</v>
      </c>
      <c r="E24" s="13" t="s">
        <v>67</v>
      </c>
      <c r="F24" s="13">
        <v>7</v>
      </c>
      <c r="G24" s="18">
        <v>4.7</v>
      </c>
      <c r="H24" s="18">
        <v>6</v>
      </c>
    </row>
    <row r="25" spans="1:8" s="5" customFormat="1" x14ac:dyDescent="0.25">
      <c r="A25" s="13">
        <v>76</v>
      </c>
      <c r="B25" s="14" t="s">
        <v>169</v>
      </c>
      <c r="C25" s="13">
        <v>2002</v>
      </c>
      <c r="D25" s="14" t="s">
        <v>3</v>
      </c>
      <c r="E25" s="14" t="s">
        <v>67</v>
      </c>
      <c r="F25" s="13">
        <v>8.3000000000000007</v>
      </c>
      <c r="G25" s="18" t="s">
        <v>206</v>
      </c>
      <c r="H25" s="18"/>
    </row>
    <row r="26" spans="1:8" s="5" customFormat="1" x14ac:dyDescent="0.25">
      <c r="A26" s="13">
        <v>26</v>
      </c>
      <c r="B26" s="14" t="s">
        <v>142</v>
      </c>
      <c r="C26" s="13">
        <v>2002</v>
      </c>
      <c r="D26" s="14" t="s">
        <v>90</v>
      </c>
      <c r="E26" s="14" t="s">
        <v>67</v>
      </c>
      <c r="F26" s="13">
        <v>8.2200000000000006</v>
      </c>
      <c r="G26" s="18" t="s">
        <v>206</v>
      </c>
      <c r="H26" s="18"/>
    </row>
    <row r="27" spans="1:8" x14ac:dyDescent="0.25">
      <c r="A27" s="13">
        <v>67</v>
      </c>
      <c r="B27" s="14" t="s">
        <v>6</v>
      </c>
      <c r="C27" s="13">
        <v>1970</v>
      </c>
      <c r="D27" s="14" t="s">
        <v>3</v>
      </c>
      <c r="E27" s="14" t="s">
        <v>67</v>
      </c>
      <c r="F27" s="22">
        <v>7.8</v>
      </c>
      <c r="G27" s="18" t="s">
        <v>206</v>
      </c>
      <c r="H27" s="18"/>
    </row>
    <row r="28" spans="1:8" x14ac:dyDescent="0.25">
      <c r="A28" s="13"/>
      <c r="B28" s="14"/>
      <c r="C28" s="13"/>
      <c r="D28" s="14"/>
      <c r="E28" s="13"/>
      <c r="F28" s="22"/>
      <c r="G28" s="18"/>
      <c r="H28" s="18"/>
    </row>
    <row r="29" spans="1:8" x14ac:dyDescent="0.25">
      <c r="A29" s="32" t="s">
        <v>72</v>
      </c>
      <c r="B29" s="32"/>
      <c r="C29" s="32"/>
      <c r="D29" s="32"/>
      <c r="E29" s="32"/>
      <c r="F29" s="32"/>
      <c r="G29" s="32"/>
      <c r="H29" s="32"/>
    </row>
    <row r="30" spans="1:8" x14ac:dyDescent="0.25">
      <c r="A30" s="15" t="s">
        <v>61</v>
      </c>
      <c r="B30" s="15" t="s">
        <v>62</v>
      </c>
      <c r="C30" s="15" t="s">
        <v>63</v>
      </c>
      <c r="D30" s="15" t="s">
        <v>2</v>
      </c>
      <c r="E30" s="15" t="s">
        <v>65</v>
      </c>
      <c r="F30" s="15" t="s">
        <v>70</v>
      </c>
      <c r="G30" s="28" t="s">
        <v>70</v>
      </c>
      <c r="H30" s="28" t="s">
        <v>205</v>
      </c>
    </row>
    <row r="31" spans="1:8" s="5" customFormat="1" x14ac:dyDescent="0.25">
      <c r="A31" s="13">
        <v>114</v>
      </c>
      <c r="B31" s="14" t="s">
        <v>55</v>
      </c>
      <c r="C31" s="13">
        <v>2002</v>
      </c>
      <c r="D31" s="14" t="s">
        <v>31</v>
      </c>
      <c r="E31" s="13" t="s">
        <v>67</v>
      </c>
      <c r="F31" s="26"/>
      <c r="G31" s="18">
        <v>12.4</v>
      </c>
      <c r="H31" s="18">
        <v>1</v>
      </c>
    </row>
    <row r="32" spans="1:8" s="5" customFormat="1" x14ac:dyDescent="0.25">
      <c r="A32" s="13">
        <v>123</v>
      </c>
      <c r="B32" s="14" t="s">
        <v>137</v>
      </c>
      <c r="C32" s="13">
        <v>1984</v>
      </c>
      <c r="D32" s="14" t="s">
        <v>31</v>
      </c>
      <c r="E32" s="14" t="s">
        <v>67</v>
      </c>
      <c r="F32" s="26"/>
      <c r="G32" s="18">
        <v>12.2</v>
      </c>
      <c r="H32" s="18">
        <v>2</v>
      </c>
    </row>
    <row r="33" spans="1:8" s="5" customFormat="1" x14ac:dyDescent="0.25">
      <c r="A33" s="13">
        <v>42</v>
      </c>
      <c r="B33" s="14" t="s">
        <v>92</v>
      </c>
      <c r="C33" s="14"/>
      <c r="D33" s="14" t="s">
        <v>23</v>
      </c>
      <c r="E33" s="14" t="s">
        <v>67</v>
      </c>
      <c r="F33" s="24"/>
      <c r="G33" s="18">
        <v>10.6</v>
      </c>
      <c r="H33" s="18">
        <v>3</v>
      </c>
    </row>
    <row r="34" spans="1:8" s="5" customFormat="1" x14ac:dyDescent="0.25">
      <c r="A34" s="13">
        <v>84</v>
      </c>
      <c r="B34" s="14" t="s">
        <v>172</v>
      </c>
      <c r="C34" s="13">
        <v>1975</v>
      </c>
      <c r="D34" s="14" t="s">
        <v>3</v>
      </c>
      <c r="E34" s="13" t="s">
        <v>67</v>
      </c>
      <c r="F34" s="22">
        <v>4.5</v>
      </c>
      <c r="G34" s="18">
        <v>8.0500000000000007</v>
      </c>
      <c r="H34" s="18">
        <v>4</v>
      </c>
    </row>
    <row r="35" spans="1:8" s="5" customFormat="1" x14ac:dyDescent="0.25">
      <c r="A35" s="13">
        <v>115</v>
      </c>
      <c r="B35" s="14" t="s">
        <v>131</v>
      </c>
      <c r="C35" s="13">
        <v>1989</v>
      </c>
      <c r="D35" s="14" t="s">
        <v>31</v>
      </c>
      <c r="E35" s="14" t="s">
        <v>67</v>
      </c>
      <c r="F35" s="26"/>
      <c r="G35" s="18">
        <v>7.9</v>
      </c>
      <c r="H35" s="18">
        <v>5</v>
      </c>
    </row>
    <row r="36" spans="1:8" s="5" customFormat="1" x14ac:dyDescent="0.25">
      <c r="A36" s="13">
        <v>108</v>
      </c>
      <c r="B36" s="14" t="s">
        <v>53</v>
      </c>
      <c r="C36" s="13">
        <v>1984</v>
      </c>
      <c r="D36" s="14" t="s">
        <v>31</v>
      </c>
      <c r="E36" s="14" t="s">
        <v>67</v>
      </c>
      <c r="F36" s="22">
        <v>5.4</v>
      </c>
      <c r="G36" s="18">
        <v>7.64</v>
      </c>
      <c r="H36" s="18">
        <v>6</v>
      </c>
    </row>
    <row r="37" spans="1:8" s="5" customFormat="1" x14ac:dyDescent="0.25">
      <c r="A37" s="13">
        <v>17</v>
      </c>
      <c r="B37" s="14" t="s">
        <v>124</v>
      </c>
      <c r="C37" s="13"/>
      <c r="D37" s="14" t="s">
        <v>114</v>
      </c>
      <c r="E37" s="14" t="s">
        <v>67</v>
      </c>
      <c r="F37" s="13">
        <v>4</v>
      </c>
      <c r="G37" s="18">
        <v>7.11</v>
      </c>
      <c r="H37" s="18">
        <v>7</v>
      </c>
    </row>
    <row r="38" spans="1:8" s="5" customFormat="1" x14ac:dyDescent="0.25">
      <c r="A38" s="13">
        <v>89</v>
      </c>
      <c r="B38" s="14" t="s">
        <v>125</v>
      </c>
      <c r="C38" s="13">
        <v>2000</v>
      </c>
      <c r="D38" s="14" t="s">
        <v>31</v>
      </c>
      <c r="E38" s="14" t="s">
        <v>67</v>
      </c>
      <c r="F38" s="26"/>
      <c r="G38" s="18">
        <v>3.35</v>
      </c>
      <c r="H38" s="18">
        <v>8</v>
      </c>
    </row>
    <row r="39" spans="1:8" s="5" customFormat="1" x14ac:dyDescent="0.25">
      <c r="A39" s="13">
        <v>63</v>
      </c>
      <c r="B39" s="14" t="s">
        <v>161</v>
      </c>
      <c r="C39" s="13">
        <v>1988</v>
      </c>
      <c r="D39" s="14" t="s">
        <v>3</v>
      </c>
      <c r="E39" s="14" t="s">
        <v>67</v>
      </c>
      <c r="F39" s="13">
        <v>5</v>
      </c>
      <c r="G39" s="18">
        <v>2.6</v>
      </c>
      <c r="H39" s="18">
        <v>9</v>
      </c>
    </row>
    <row r="41" spans="1:8" s="5" customFormat="1" x14ac:dyDescent="0.25">
      <c r="A41" s="7"/>
      <c r="E41" s="7"/>
      <c r="F41" s="10"/>
      <c r="G41" s="6"/>
      <c r="H41" s="6"/>
    </row>
    <row r="42" spans="1:8" s="5" customFormat="1" x14ac:dyDescent="0.25">
      <c r="A42" s="32" t="s">
        <v>188</v>
      </c>
      <c r="B42" s="32"/>
      <c r="C42" s="32"/>
      <c r="D42" s="32"/>
      <c r="E42" s="32"/>
      <c r="F42" s="32"/>
      <c r="G42" s="32"/>
      <c r="H42" s="32"/>
    </row>
    <row r="43" spans="1:8" s="6" customFormat="1" x14ac:dyDescent="0.25">
      <c r="A43" s="15" t="s">
        <v>61</v>
      </c>
      <c r="B43" s="15" t="s">
        <v>62</v>
      </c>
      <c r="C43" s="15" t="s">
        <v>63</v>
      </c>
      <c r="D43" s="15" t="s">
        <v>2</v>
      </c>
      <c r="E43" s="15" t="s">
        <v>65</v>
      </c>
      <c r="F43" s="15" t="s">
        <v>70</v>
      </c>
      <c r="G43" s="28" t="s">
        <v>70</v>
      </c>
      <c r="H43" s="28" t="s">
        <v>205</v>
      </c>
    </row>
    <row r="44" spans="1:8" s="5" customFormat="1" x14ac:dyDescent="0.25">
      <c r="A44" s="13">
        <v>24</v>
      </c>
      <c r="B44" s="14" t="s">
        <v>128</v>
      </c>
      <c r="C44" s="13">
        <v>1990</v>
      </c>
      <c r="D44" s="14" t="s">
        <v>90</v>
      </c>
      <c r="E44" s="13" t="s">
        <v>66</v>
      </c>
      <c r="F44" s="13">
        <v>16.05</v>
      </c>
      <c r="G44" s="18">
        <v>19.260000000000002</v>
      </c>
      <c r="H44" s="18">
        <v>1</v>
      </c>
    </row>
    <row r="45" spans="1:8" x14ac:dyDescent="0.25">
      <c r="A45" s="13">
        <v>13</v>
      </c>
      <c r="B45" s="14" t="s">
        <v>119</v>
      </c>
      <c r="C45" s="14"/>
      <c r="D45" s="14" t="s">
        <v>114</v>
      </c>
      <c r="E45" s="14" t="s">
        <v>66</v>
      </c>
      <c r="F45" s="13">
        <v>10</v>
      </c>
      <c r="G45" s="18">
        <v>18.27</v>
      </c>
      <c r="H45" s="18">
        <v>2</v>
      </c>
    </row>
    <row r="46" spans="1:8" s="5" customFormat="1" x14ac:dyDescent="0.25">
      <c r="A46" s="13">
        <v>78</v>
      </c>
      <c r="B46" s="21" t="s">
        <v>13</v>
      </c>
      <c r="C46" s="22">
        <v>1980</v>
      </c>
      <c r="D46" s="21" t="s">
        <v>3</v>
      </c>
      <c r="E46" s="21" t="s">
        <v>66</v>
      </c>
      <c r="F46" s="13">
        <v>8.3000000000000007</v>
      </c>
      <c r="G46" s="18">
        <v>12.11</v>
      </c>
      <c r="H46" s="18">
        <v>3</v>
      </c>
    </row>
    <row r="47" spans="1:8" s="5" customFormat="1" x14ac:dyDescent="0.25">
      <c r="A47" s="13">
        <v>73</v>
      </c>
      <c r="B47" s="21" t="s">
        <v>167</v>
      </c>
      <c r="C47" s="22">
        <v>1974</v>
      </c>
      <c r="D47" s="21" t="s">
        <v>3</v>
      </c>
      <c r="E47" s="21" t="s">
        <v>66</v>
      </c>
      <c r="F47" s="22">
        <v>6.5</v>
      </c>
      <c r="G47" s="18">
        <v>11.5</v>
      </c>
      <c r="H47" s="18">
        <v>4</v>
      </c>
    </row>
    <row r="48" spans="1:8" s="5" customFormat="1" x14ac:dyDescent="0.25">
      <c r="A48" s="13">
        <v>90</v>
      </c>
      <c r="B48" s="14" t="s">
        <v>35</v>
      </c>
      <c r="C48" s="13">
        <v>1994</v>
      </c>
      <c r="D48" s="14" t="s">
        <v>31</v>
      </c>
      <c r="E48" s="14" t="s">
        <v>66</v>
      </c>
      <c r="F48" s="13">
        <v>12.18</v>
      </c>
      <c r="G48" s="18">
        <v>10.9</v>
      </c>
      <c r="H48" s="18">
        <v>5</v>
      </c>
    </row>
    <row r="49" spans="1:8" s="5" customFormat="1" x14ac:dyDescent="0.25">
      <c r="A49" s="13">
        <v>64</v>
      </c>
      <c r="B49" s="21" t="s">
        <v>162</v>
      </c>
      <c r="C49" s="22">
        <v>1994</v>
      </c>
      <c r="D49" s="21" t="s">
        <v>3</v>
      </c>
      <c r="E49" s="21" t="s">
        <v>66</v>
      </c>
      <c r="F49" s="13">
        <v>6.9</v>
      </c>
      <c r="G49" s="18">
        <v>10.6</v>
      </c>
      <c r="H49" s="18">
        <v>6</v>
      </c>
    </row>
    <row r="50" spans="1:8" s="5" customFormat="1" x14ac:dyDescent="0.25">
      <c r="A50" s="13">
        <v>87</v>
      </c>
      <c r="B50" s="21" t="s">
        <v>16</v>
      </c>
      <c r="C50" s="22">
        <v>1969</v>
      </c>
      <c r="D50" s="21" t="s">
        <v>3</v>
      </c>
      <c r="E50" s="21" t="s">
        <v>66</v>
      </c>
      <c r="F50" s="13">
        <v>7.5</v>
      </c>
      <c r="G50" s="18">
        <v>9.4</v>
      </c>
      <c r="H50" s="18">
        <v>7</v>
      </c>
    </row>
    <row r="51" spans="1:8" x14ac:dyDescent="0.25">
      <c r="A51" s="13">
        <v>93</v>
      </c>
      <c r="B51" s="14" t="s">
        <v>40</v>
      </c>
      <c r="C51" s="13">
        <v>1984</v>
      </c>
      <c r="D51" s="14" t="s">
        <v>31</v>
      </c>
      <c r="E51" s="14" t="s">
        <v>66</v>
      </c>
      <c r="F51" s="13">
        <v>8.69</v>
      </c>
      <c r="G51" s="18">
        <v>9.19</v>
      </c>
      <c r="H51" s="18">
        <v>8</v>
      </c>
    </row>
    <row r="52" spans="1:8" x14ac:dyDescent="0.25">
      <c r="A52" s="13">
        <v>94</v>
      </c>
      <c r="B52" s="21" t="s">
        <v>41</v>
      </c>
      <c r="C52" s="22">
        <v>1981</v>
      </c>
      <c r="D52" s="21" t="s">
        <v>31</v>
      </c>
      <c r="E52" s="21" t="s">
        <v>66</v>
      </c>
      <c r="F52" s="22">
        <v>7.65</v>
      </c>
      <c r="G52" s="18">
        <v>8.8699999999999992</v>
      </c>
      <c r="H52" s="18">
        <v>9</v>
      </c>
    </row>
    <row r="53" spans="1:8" x14ac:dyDescent="0.25">
      <c r="A53" s="13">
        <v>70</v>
      </c>
      <c r="B53" s="21" t="s">
        <v>8</v>
      </c>
      <c r="C53" s="22">
        <v>1974</v>
      </c>
      <c r="D53" s="21" t="s">
        <v>3</v>
      </c>
      <c r="E53" s="21" t="s">
        <v>66</v>
      </c>
      <c r="F53" s="13">
        <v>8.5</v>
      </c>
      <c r="G53" s="18">
        <v>7.3</v>
      </c>
      <c r="H53" s="18">
        <v>10</v>
      </c>
    </row>
    <row r="54" spans="1:8" x14ac:dyDescent="0.25">
      <c r="A54" s="13">
        <v>65</v>
      </c>
      <c r="B54" s="21" t="s">
        <v>4</v>
      </c>
      <c r="C54" s="22">
        <v>1959</v>
      </c>
      <c r="D54" s="21" t="s">
        <v>3</v>
      </c>
      <c r="E54" s="21" t="s">
        <v>66</v>
      </c>
      <c r="F54" s="13">
        <v>8</v>
      </c>
      <c r="G54" s="18" t="s">
        <v>206</v>
      </c>
      <c r="H54" s="18"/>
    </row>
    <row r="55" spans="1:8" x14ac:dyDescent="0.25">
      <c r="A55" s="14"/>
      <c r="B55" s="21"/>
      <c r="C55" s="22"/>
      <c r="D55" s="21"/>
      <c r="E55" s="21"/>
      <c r="F55" s="22"/>
      <c r="G55" s="18"/>
      <c r="H55" s="18"/>
    </row>
    <row r="56" spans="1:8" x14ac:dyDescent="0.25">
      <c r="A56" s="32" t="s">
        <v>189</v>
      </c>
      <c r="B56" s="32"/>
      <c r="C56" s="32"/>
      <c r="D56" s="32"/>
      <c r="E56" s="32"/>
      <c r="F56" s="32"/>
      <c r="G56" s="32"/>
      <c r="H56" s="32"/>
    </row>
    <row r="57" spans="1:8" x14ac:dyDescent="0.25">
      <c r="A57" s="15" t="s">
        <v>61</v>
      </c>
      <c r="B57" s="15" t="s">
        <v>62</v>
      </c>
      <c r="C57" s="15" t="s">
        <v>63</v>
      </c>
      <c r="D57" s="15" t="s">
        <v>2</v>
      </c>
      <c r="E57" s="15" t="s">
        <v>65</v>
      </c>
      <c r="F57" s="15" t="s">
        <v>70</v>
      </c>
      <c r="G57" s="28" t="s">
        <v>70</v>
      </c>
      <c r="H57" s="28" t="s">
        <v>205</v>
      </c>
    </row>
    <row r="58" spans="1:8" x14ac:dyDescent="0.25">
      <c r="A58" s="13">
        <v>124</v>
      </c>
      <c r="B58" s="21" t="s">
        <v>138</v>
      </c>
      <c r="C58" s="22">
        <v>1964</v>
      </c>
      <c r="D58" s="21" t="s">
        <v>31</v>
      </c>
      <c r="E58" s="21" t="s">
        <v>66</v>
      </c>
      <c r="F58" s="26"/>
      <c r="G58" s="18">
        <v>13.5</v>
      </c>
      <c r="H58" s="18">
        <v>1</v>
      </c>
    </row>
    <row r="59" spans="1:8" x14ac:dyDescent="0.25">
      <c r="A59" s="13">
        <v>122</v>
      </c>
      <c r="B59" s="21" t="s">
        <v>136</v>
      </c>
      <c r="C59" s="22">
        <v>2000</v>
      </c>
      <c r="D59" s="21" t="s">
        <v>31</v>
      </c>
      <c r="E59" s="21" t="s">
        <v>66</v>
      </c>
      <c r="F59" s="26"/>
      <c r="G59" s="18">
        <v>11.85</v>
      </c>
      <c r="H59" s="18">
        <v>2</v>
      </c>
    </row>
    <row r="60" spans="1:8" x14ac:dyDescent="0.25">
      <c r="A60" s="13">
        <v>45</v>
      </c>
      <c r="B60" s="14" t="s">
        <v>28</v>
      </c>
      <c r="C60" s="14"/>
      <c r="D60" s="14" t="s">
        <v>23</v>
      </c>
      <c r="E60" s="14" t="s">
        <v>66</v>
      </c>
      <c r="F60" s="24"/>
      <c r="G60" s="18">
        <v>9.6999999999999993</v>
      </c>
      <c r="H60" s="18">
        <v>3</v>
      </c>
    </row>
    <row r="61" spans="1:8" x14ac:dyDescent="0.25">
      <c r="A61" s="13">
        <v>44</v>
      </c>
      <c r="B61" s="14" t="s">
        <v>93</v>
      </c>
      <c r="C61" s="14"/>
      <c r="D61" s="14" t="s">
        <v>23</v>
      </c>
      <c r="E61" s="14" t="s">
        <v>66</v>
      </c>
      <c r="F61" s="24"/>
      <c r="G61" s="18">
        <v>6.46</v>
      </c>
      <c r="H61" s="18">
        <v>4</v>
      </c>
    </row>
    <row r="62" spans="1:8" x14ac:dyDescent="0.25">
      <c r="A62" s="13">
        <v>110</v>
      </c>
      <c r="B62" s="22" t="s">
        <v>36</v>
      </c>
      <c r="C62" s="22">
        <v>1972</v>
      </c>
      <c r="D62" s="22" t="s">
        <v>31</v>
      </c>
      <c r="E62" s="22" t="s">
        <v>66</v>
      </c>
      <c r="F62" s="22">
        <v>5.5</v>
      </c>
      <c r="G62" s="18">
        <v>5.48</v>
      </c>
      <c r="H62" s="18">
        <v>5</v>
      </c>
    </row>
    <row r="63" spans="1:8" x14ac:dyDescent="0.25">
      <c r="A63" s="13">
        <v>125</v>
      </c>
      <c r="B63" s="21" t="s">
        <v>139</v>
      </c>
      <c r="C63" s="22">
        <v>2008</v>
      </c>
      <c r="D63" s="21" t="s">
        <v>31</v>
      </c>
      <c r="E63" s="21" t="s">
        <v>66</v>
      </c>
      <c r="F63" s="26"/>
      <c r="G63" s="18">
        <v>5.36</v>
      </c>
      <c r="H63" s="18">
        <v>6</v>
      </c>
    </row>
    <row r="64" spans="1:8" x14ac:dyDescent="0.25">
      <c r="A64" s="13">
        <v>14</v>
      </c>
      <c r="B64" s="14" t="s">
        <v>120</v>
      </c>
      <c r="C64" s="14"/>
      <c r="D64" s="14" t="s">
        <v>114</v>
      </c>
      <c r="E64" s="14" t="s">
        <v>66</v>
      </c>
      <c r="F64" s="13">
        <v>5</v>
      </c>
      <c r="G64" s="18">
        <v>4.5</v>
      </c>
      <c r="H64" s="18">
        <v>7</v>
      </c>
    </row>
    <row r="65" spans="1:8" x14ac:dyDescent="0.25">
      <c r="A65" s="13">
        <v>120</v>
      </c>
      <c r="B65" s="21" t="s">
        <v>135</v>
      </c>
      <c r="C65" s="22">
        <v>1982</v>
      </c>
      <c r="D65" s="21" t="s">
        <v>31</v>
      </c>
      <c r="E65" s="21" t="s">
        <v>66</v>
      </c>
      <c r="F65" s="13">
        <v>3.4</v>
      </c>
      <c r="G65" s="18">
        <v>3.72</v>
      </c>
      <c r="H65" s="18">
        <v>8</v>
      </c>
    </row>
    <row r="66" spans="1:8" x14ac:dyDescent="0.25">
      <c r="A66" s="13">
        <v>46</v>
      </c>
      <c r="B66" s="14" t="s">
        <v>94</v>
      </c>
      <c r="C66" s="14"/>
      <c r="D66" s="14" t="s">
        <v>23</v>
      </c>
      <c r="E66" s="14" t="s">
        <v>66</v>
      </c>
      <c r="F66" s="24"/>
      <c r="G66" s="18">
        <v>2.83</v>
      </c>
      <c r="H66" s="18">
        <v>9</v>
      </c>
    </row>
    <row r="67" spans="1:8" x14ac:dyDescent="0.25">
      <c r="A67" s="13">
        <v>92</v>
      </c>
      <c r="B67" s="14" t="s">
        <v>38</v>
      </c>
      <c r="C67" s="13">
        <v>1989</v>
      </c>
      <c r="D67" s="14" t="s">
        <v>31</v>
      </c>
      <c r="E67" s="14" t="s">
        <v>66</v>
      </c>
      <c r="F67" s="13">
        <v>4</v>
      </c>
      <c r="G67" s="18">
        <v>2.3199999999999998</v>
      </c>
      <c r="H67" s="18">
        <v>10</v>
      </c>
    </row>
    <row r="68" spans="1:8" x14ac:dyDescent="0.25">
      <c r="A68" s="13">
        <v>72</v>
      </c>
      <c r="B68" s="21" t="s">
        <v>10</v>
      </c>
      <c r="C68" s="22">
        <v>1967</v>
      </c>
      <c r="D68" s="21" t="s">
        <v>3</v>
      </c>
      <c r="E68" s="21" t="s">
        <v>66</v>
      </c>
      <c r="F68" s="22">
        <v>3.93</v>
      </c>
      <c r="G68" s="18" t="s">
        <v>206</v>
      </c>
      <c r="H68" s="18"/>
    </row>
  </sheetData>
  <sortState ref="A58:I68">
    <sortCondition ref="H57"/>
  </sortState>
  <mergeCells count="5">
    <mergeCell ref="A2:H2"/>
    <mergeCell ref="A16:H16"/>
    <mergeCell ref="A29:H29"/>
    <mergeCell ref="A42:H42"/>
    <mergeCell ref="A56:H56"/>
  </mergeCells>
  <pageMargins left="0.7" right="0.7" top="0.75" bottom="0.75" header="0.3" footer="0.3"/>
  <pageSetup paperSize="9" scale="4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I12" sqref="I12"/>
    </sheetView>
  </sheetViews>
  <sheetFormatPr defaultColWidth="9" defaultRowHeight="15.65" x14ac:dyDescent="0.25"/>
  <cols>
    <col min="1" max="1" width="9" style="1"/>
    <col min="2" max="2" width="23.875" style="1" bestFit="1" customWidth="1"/>
    <col min="3" max="3" width="9" style="1"/>
    <col min="4" max="4" width="22.875" style="1" bestFit="1" customWidth="1"/>
    <col min="5" max="5" width="9" style="1"/>
    <col min="6" max="6" width="10" style="4" bestFit="1" customWidth="1"/>
    <col min="7" max="7" width="13.25" style="31" bestFit="1" customWidth="1"/>
    <col min="8" max="16384" width="9" style="1"/>
  </cols>
  <sheetData>
    <row r="1" spans="1:7" s="4" customFormat="1" x14ac:dyDescent="0.25">
      <c r="A1" s="33" t="s">
        <v>83</v>
      </c>
      <c r="B1" s="34"/>
      <c r="C1" s="34"/>
      <c r="D1" s="34"/>
      <c r="E1" s="34"/>
      <c r="F1" s="34"/>
      <c r="G1" s="35"/>
    </row>
    <row r="2" spans="1:7" s="4" customFormat="1" x14ac:dyDescent="0.25">
      <c r="A2" s="15" t="s">
        <v>61</v>
      </c>
      <c r="B2" s="15" t="s">
        <v>62</v>
      </c>
      <c r="C2" s="15" t="s">
        <v>63</v>
      </c>
      <c r="D2" s="15" t="s">
        <v>2</v>
      </c>
      <c r="E2" s="15" t="s">
        <v>65</v>
      </c>
      <c r="F2" s="28" t="s">
        <v>70</v>
      </c>
      <c r="G2" s="23" t="s">
        <v>205</v>
      </c>
    </row>
    <row r="3" spans="1:7" x14ac:dyDescent="0.25">
      <c r="A3" s="13">
        <v>2</v>
      </c>
      <c r="B3" s="21" t="s">
        <v>109</v>
      </c>
      <c r="C3" s="22">
        <v>1994</v>
      </c>
      <c r="D3" s="21" t="s">
        <v>108</v>
      </c>
      <c r="E3" s="22" t="s">
        <v>67</v>
      </c>
      <c r="F3" s="18">
        <v>27.49</v>
      </c>
      <c r="G3" s="43">
        <v>1</v>
      </c>
    </row>
    <row r="4" spans="1:7" x14ac:dyDescent="0.25">
      <c r="A4" s="13">
        <v>95</v>
      </c>
      <c r="B4" s="14" t="s">
        <v>43</v>
      </c>
      <c r="C4" s="13">
        <v>1987</v>
      </c>
      <c r="D4" s="14" t="s">
        <v>31</v>
      </c>
      <c r="E4" s="13" t="s">
        <v>67</v>
      </c>
      <c r="F4" s="18">
        <v>23.93</v>
      </c>
      <c r="G4" s="43">
        <v>2</v>
      </c>
    </row>
    <row r="5" spans="1:7" x14ac:dyDescent="0.25">
      <c r="A5" s="13">
        <v>9</v>
      </c>
      <c r="B5" s="14" t="s">
        <v>115</v>
      </c>
      <c r="C5" s="14"/>
      <c r="D5" s="14" t="s">
        <v>114</v>
      </c>
      <c r="E5" s="14" t="s">
        <v>67</v>
      </c>
      <c r="F5" s="18">
        <v>21.97</v>
      </c>
      <c r="G5" s="43">
        <v>3</v>
      </c>
    </row>
    <row r="6" spans="1:7" x14ac:dyDescent="0.25">
      <c r="A6" s="13">
        <v>117</v>
      </c>
      <c r="B6" s="14" t="s">
        <v>32</v>
      </c>
      <c r="C6" s="13">
        <v>2001</v>
      </c>
      <c r="D6" s="14" t="s">
        <v>31</v>
      </c>
      <c r="E6" s="13" t="s">
        <v>67</v>
      </c>
      <c r="F6" s="18">
        <v>18.72</v>
      </c>
      <c r="G6" s="43">
        <v>4</v>
      </c>
    </row>
    <row r="7" spans="1:7" x14ac:dyDescent="0.25">
      <c r="A7" s="13">
        <v>96</v>
      </c>
      <c r="B7" s="14" t="s">
        <v>44</v>
      </c>
      <c r="C7" s="13">
        <v>2003</v>
      </c>
      <c r="D7" s="14" t="s">
        <v>31</v>
      </c>
      <c r="E7" s="14" t="s">
        <v>67</v>
      </c>
      <c r="F7" s="18">
        <v>17.55</v>
      </c>
      <c r="G7" s="43">
        <v>5</v>
      </c>
    </row>
    <row r="8" spans="1:7" x14ac:dyDescent="0.25">
      <c r="A8" s="13">
        <v>51</v>
      </c>
      <c r="B8" s="14" t="s">
        <v>22</v>
      </c>
      <c r="C8" s="14"/>
      <c r="D8" s="14" t="s">
        <v>23</v>
      </c>
      <c r="E8" s="14" t="s">
        <v>67</v>
      </c>
      <c r="F8" s="18">
        <v>17.18</v>
      </c>
      <c r="G8" s="43">
        <v>6</v>
      </c>
    </row>
    <row r="9" spans="1:7" x14ac:dyDescent="0.25">
      <c r="A9" s="13">
        <v>52</v>
      </c>
      <c r="B9" s="14" t="s">
        <v>24</v>
      </c>
      <c r="C9" s="14"/>
      <c r="D9" s="14" t="s">
        <v>23</v>
      </c>
      <c r="E9" s="14" t="s">
        <v>67</v>
      </c>
      <c r="F9" s="18">
        <v>15.2</v>
      </c>
      <c r="G9" s="43">
        <v>7</v>
      </c>
    </row>
    <row r="10" spans="1:7" x14ac:dyDescent="0.25">
      <c r="A10" s="13">
        <v>111</v>
      </c>
      <c r="B10" s="14" t="s">
        <v>30</v>
      </c>
      <c r="C10" s="13">
        <v>1995</v>
      </c>
      <c r="D10" s="14" t="s">
        <v>31</v>
      </c>
      <c r="E10" s="13" t="s">
        <v>67</v>
      </c>
      <c r="F10" s="18">
        <v>13.8</v>
      </c>
      <c r="G10" s="43">
        <v>8</v>
      </c>
    </row>
    <row r="11" spans="1:7" x14ac:dyDescent="0.25">
      <c r="A11" s="13">
        <v>5</v>
      </c>
      <c r="B11" s="14" t="s">
        <v>193</v>
      </c>
      <c r="C11" s="13">
        <v>2001</v>
      </c>
      <c r="D11" s="14" t="s">
        <v>20</v>
      </c>
      <c r="E11" s="13" t="s">
        <v>67</v>
      </c>
      <c r="F11" s="18">
        <v>13.29</v>
      </c>
      <c r="G11" s="43">
        <v>9</v>
      </c>
    </row>
    <row r="12" spans="1:7" x14ac:dyDescent="0.25">
      <c r="A12" s="13">
        <v>4</v>
      </c>
      <c r="B12" s="14" t="s">
        <v>194</v>
      </c>
      <c r="C12" s="13">
        <v>2004</v>
      </c>
      <c r="D12" s="14" t="s">
        <v>20</v>
      </c>
      <c r="E12" s="13" t="s">
        <v>67</v>
      </c>
      <c r="F12" s="18">
        <v>7.8</v>
      </c>
      <c r="G12" s="43">
        <v>10</v>
      </c>
    </row>
    <row r="16" spans="1:7" x14ac:dyDescent="0.25">
      <c r="A16" s="33" t="s">
        <v>82</v>
      </c>
      <c r="B16" s="34"/>
      <c r="C16" s="34"/>
      <c r="D16" s="34"/>
      <c r="E16" s="34"/>
      <c r="F16" s="34"/>
      <c r="G16" s="35"/>
    </row>
    <row r="17" spans="1:7" s="4" customFormat="1" x14ac:dyDescent="0.25">
      <c r="A17" s="15" t="s">
        <v>61</v>
      </c>
      <c r="B17" s="15" t="s">
        <v>62</v>
      </c>
      <c r="C17" s="15" t="s">
        <v>63</v>
      </c>
      <c r="D17" s="15" t="s">
        <v>2</v>
      </c>
      <c r="E17" s="15" t="s">
        <v>65</v>
      </c>
      <c r="F17" s="28" t="s">
        <v>70</v>
      </c>
      <c r="G17" s="23" t="s">
        <v>205</v>
      </c>
    </row>
    <row r="18" spans="1:7" x14ac:dyDescent="0.25">
      <c r="A18" s="13">
        <v>7</v>
      </c>
      <c r="B18" s="14" t="s">
        <v>202</v>
      </c>
      <c r="C18" s="13">
        <v>1994</v>
      </c>
      <c r="D18" s="14" t="s">
        <v>20</v>
      </c>
      <c r="E18" s="13" t="s">
        <v>66</v>
      </c>
      <c r="F18" s="18">
        <v>23.58</v>
      </c>
      <c r="G18" s="43">
        <v>1</v>
      </c>
    </row>
    <row r="19" spans="1:7" x14ac:dyDescent="0.25">
      <c r="A19" s="13">
        <v>103</v>
      </c>
      <c r="B19" s="14" t="s">
        <v>50</v>
      </c>
      <c r="C19" s="13">
        <v>1982</v>
      </c>
      <c r="D19" s="14" t="s">
        <v>31</v>
      </c>
      <c r="E19" s="13" t="s">
        <v>66</v>
      </c>
      <c r="F19" s="18">
        <v>19.57</v>
      </c>
      <c r="G19" s="43">
        <v>2</v>
      </c>
    </row>
    <row r="20" spans="1:7" x14ac:dyDescent="0.25">
      <c r="A20" s="13">
        <v>11</v>
      </c>
      <c r="B20" s="14" t="s">
        <v>117</v>
      </c>
      <c r="C20" s="14"/>
      <c r="D20" s="14" t="s">
        <v>114</v>
      </c>
      <c r="E20" s="14" t="s">
        <v>66</v>
      </c>
      <c r="F20" s="18">
        <v>15.16</v>
      </c>
      <c r="G20" s="43">
        <v>3</v>
      </c>
    </row>
    <row r="21" spans="1:7" x14ac:dyDescent="0.25">
      <c r="A21" s="13">
        <v>119</v>
      </c>
      <c r="B21" s="14" t="s">
        <v>39</v>
      </c>
      <c r="C21" s="13">
        <v>1998</v>
      </c>
      <c r="D21" s="14" t="s">
        <v>31</v>
      </c>
      <c r="E21" s="13" t="s">
        <v>66</v>
      </c>
      <c r="F21" s="18">
        <v>14.5</v>
      </c>
      <c r="G21" s="43">
        <v>4</v>
      </c>
    </row>
    <row r="22" spans="1:7" s="4" customFormat="1" x14ac:dyDescent="0.25">
      <c r="A22" s="13">
        <v>12</v>
      </c>
      <c r="B22" s="14" t="s">
        <v>118</v>
      </c>
      <c r="C22" s="14"/>
      <c r="D22" s="14" t="s">
        <v>114</v>
      </c>
      <c r="E22" s="14" t="s">
        <v>66</v>
      </c>
      <c r="F22" s="18">
        <v>12.49</v>
      </c>
      <c r="G22" s="43">
        <v>5</v>
      </c>
    </row>
    <row r="23" spans="1:7" s="4" customFormat="1" x14ac:dyDescent="0.25">
      <c r="A23" s="13">
        <v>6</v>
      </c>
      <c r="B23" s="14" t="s">
        <v>199</v>
      </c>
      <c r="C23" s="13">
        <v>1996</v>
      </c>
      <c r="D23" s="14" t="s">
        <v>20</v>
      </c>
      <c r="E23" s="13" t="s">
        <v>66</v>
      </c>
      <c r="F23" s="18">
        <v>6.55</v>
      </c>
      <c r="G23" s="43">
        <v>6</v>
      </c>
    </row>
    <row r="24" spans="1:7" s="4" customFormat="1" x14ac:dyDescent="0.25">
      <c r="A24" s="13">
        <v>28</v>
      </c>
      <c r="B24" s="14" t="s">
        <v>143</v>
      </c>
      <c r="C24" s="13">
        <v>1999</v>
      </c>
      <c r="D24" s="14" t="s">
        <v>144</v>
      </c>
      <c r="E24" s="14" t="s">
        <v>66</v>
      </c>
      <c r="F24" s="18" t="s">
        <v>206</v>
      </c>
      <c r="G24" s="43"/>
    </row>
    <row r="25" spans="1:7" s="4" customFormat="1" x14ac:dyDescent="0.25">
      <c r="A25" s="6"/>
      <c r="B25" s="5"/>
      <c r="C25" s="5"/>
      <c r="D25" s="5"/>
      <c r="E25" s="5"/>
      <c r="G25" s="31"/>
    </row>
    <row r="26" spans="1:7" s="4" customFormat="1" x14ac:dyDescent="0.25">
      <c r="A26" s="6"/>
      <c r="B26" s="5"/>
      <c r="C26" s="5"/>
      <c r="D26" s="5"/>
      <c r="E26" s="5"/>
      <c r="G26" s="31"/>
    </row>
    <row r="27" spans="1:7" s="4" customFormat="1" x14ac:dyDescent="0.25">
      <c r="A27" s="6"/>
      <c r="B27" s="5"/>
      <c r="C27" s="5"/>
      <c r="D27" s="5"/>
      <c r="E27" s="5"/>
      <c r="G27" s="31"/>
    </row>
    <row r="28" spans="1:7" s="4" customFormat="1" x14ac:dyDescent="0.25">
      <c r="B28" s="2"/>
      <c r="C28" s="2"/>
      <c r="D28" s="2"/>
      <c r="E28" s="2"/>
      <c r="G28" s="31"/>
    </row>
  </sheetData>
  <sortState ref="A18:H24">
    <sortCondition ref="G17"/>
  </sortState>
  <mergeCells count="2">
    <mergeCell ref="A1:G1"/>
    <mergeCell ref="A16:G16"/>
  </mergeCells>
  <pageMargins left="0.7" right="0.7" top="0.75" bottom="0.75" header="0.3" footer="0.3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21" sqref="D21"/>
    </sheetView>
  </sheetViews>
  <sheetFormatPr defaultRowHeight="14.3" x14ac:dyDescent="0.25"/>
  <cols>
    <col min="2" max="2" width="22.125" bestFit="1" customWidth="1"/>
    <col min="4" max="4" width="26.75" bestFit="1" customWidth="1"/>
    <col min="6" max="6" width="10" style="44" bestFit="1" customWidth="1"/>
    <col min="7" max="7" width="13.25" style="44" bestFit="1" customWidth="1"/>
  </cols>
  <sheetData>
    <row r="1" spans="1:7" s="1" customFormat="1" ht="18.350000000000001" x14ac:dyDescent="0.3">
      <c r="A1" s="36" t="s">
        <v>190</v>
      </c>
      <c r="B1" s="36"/>
      <c r="C1" s="36"/>
      <c r="D1" s="36"/>
      <c r="E1" s="36"/>
      <c r="F1" s="36"/>
      <c r="G1" s="36"/>
    </row>
    <row r="2" spans="1:7" s="4" customFormat="1" ht="15.65" x14ac:dyDescent="0.25">
      <c r="A2" s="15" t="s">
        <v>61</v>
      </c>
      <c r="B2" s="15" t="s">
        <v>62</v>
      </c>
      <c r="C2" s="11" t="s">
        <v>63</v>
      </c>
      <c r="D2" s="15" t="s">
        <v>64</v>
      </c>
      <c r="E2" s="15" t="s">
        <v>65</v>
      </c>
      <c r="F2" s="28" t="s">
        <v>70</v>
      </c>
      <c r="G2" s="28" t="s">
        <v>205</v>
      </c>
    </row>
    <row r="3" spans="1:7" ht="15.65" x14ac:dyDescent="0.25">
      <c r="A3" s="13">
        <v>20</v>
      </c>
      <c r="B3" s="14" t="s">
        <v>89</v>
      </c>
      <c r="C3" s="13">
        <v>1998</v>
      </c>
      <c r="D3" s="14" t="s">
        <v>90</v>
      </c>
      <c r="E3" s="14" t="s">
        <v>67</v>
      </c>
      <c r="F3" s="18">
        <v>18.489999999999998</v>
      </c>
      <c r="G3" s="18">
        <v>1</v>
      </c>
    </row>
    <row r="4" spans="1:7" ht="15.65" x14ac:dyDescent="0.25">
      <c r="A4" s="13">
        <v>29</v>
      </c>
      <c r="B4" s="14" t="s">
        <v>145</v>
      </c>
      <c r="C4" s="22">
        <v>1983</v>
      </c>
      <c r="D4" s="21" t="s">
        <v>144</v>
      </c>
      <c r="E4" s="22" t="s">
        <v>67</v>
      </c>
      <c r="F4" s="18">
        <v>17.309999999999999</v>
      </c>
      <c r="G4" s="18">
        <v>2</v>
      </c>
    </row>
    <row r="5" spans="1:7" ht="15.65" x14ac:dyDescent="0.25">
      <c r="A5" s="13">
        <v>112</v>
      </c>
      <c r="B5" s="14" t="s">
        <v>59</v>
      </c>
      <c r="C5" s="22">
        <v>1983</v>
      </c>
      <c r="D5" s="21" t="s">
        <v>31</v>
      </c>
      <c r="E5" s="22" t="s">
        <v>67</v>
      </c>
      <c r="F5" s="18">
        <v>13.96</v>
      </c>
      <c r="G5" s="18">
        <v>3</v>
      </c>
    </row>
    <row r="6" spans="1:7" ht="15.65" x14ac:dyDescent="0.25">
      <c r="A6" s="13">
        <v>106</v>
      </c>
      <c r="B6" s="14" t="s">
        <v>52</v>
      </c>
      <c r="C6" s="22">
        <v>1997</v>
      </c>
      <c r="D6" s="21" t="s">
        <v>31</v>
      </c>
      <c r="E6" s="22" t="s">
        <v>67</v>
      </c>
      <c r="F6" s="18">
        <v>12.55</v>
      </c>
      <c r="G6" s="18">
        <v>4</v>
      </c>
    </row>
    <row r="7" spans="1:7" ht="15.65" x14ac:dyDescent="0.25">
      <c r="A7" s="13">
        <v>74</v>
      </c>
      <c r="B7" s="21" t="s">
        <v>11</v>
      </c>
      <c r="C7" s="22">
        <v>1972</v>
      </c>
      <c r="D7" s="14" t="s">
        <v>3</v>
      </c>
      <c r="E7" s="22" t="s">
        <v>67</v>
      </c>
      <c r="F7" s="18">
        <v>5.51</v>
      </c>
      <c r="G7" s="18">
        <v>5</v>
      </c>
    </row>
    <row r="8" spans="1:7" ht="15.65" x14ac:dyDescent="0.25">
      <c r="A8" s="13"/>
      <c r="B8" s="14"/>
      <c r="C8" s="22"/>
      <c r="D8" s="21"/>
      <c r="E8" s="22"/>
      <c r="F8" s="46"/>
      <c r="G8" s="46"/>
    </row>
    <row r="9" spans="1:7" ht="18.350000000000001" x14ac:dyDescent="0.3">
      <c r="A9" s="36" t="s">
        <v>285</v>
      </c>
      <c r="B9" s="36"/>
      <c r="C9" s="36"/>
      <c r="D9" s="36"/>
      <c r="E9" s="36"/>
      <c r="F9" s="36"/>
      <c r="G9" s="36"/>
    </row>
    <row r="10" spans="1:7" s="1" customFormat="1" ht="15.65" x14ac:dyDescent="0.25">
      <c r="A10" s="15" t="s">
        <v>61</v>
      </c>
      <c r="B10" s="15" t="s">
        <v>62</v>
      </c>
      <c r="C10" s="11" t="s">
        <v>63</v>
      </c>
      <c r="D10" s="15" t="s">
        <v>64</v>
      </c>
      <c r="E10" s="15" t="s">
        <v>65</v>
      </c>
      <c r="F10" s="28" t="s">
        <v>70</v>
      </c>
      <c r="G10" s="28" t="s">
        <v>205</v>
      </c>
    </row>
    <row r="11" spans="1:7" ht="15.65" x14ac:dyDescent="0.25">
      <c r="A11" s="13">
        <v>31</v>
      </c>
      <c r="B11" s="14" t="s">
        <v>147</v>
      </c>
      <c r="C11" s="22">
        <v>1990</v>
      </c>
      <c r="D11" s="21" t="s">
        <v>144</v>
      </c>
      <c r="E11" s="22" t="s">
        <v>67</v>
      </c>
      <c r="F11" s="18">
        <v>13.61</v>
      </c>
      <c r="G11" s="18">
        <v>2</v>
      </c>
    </row>
    <row r="12" spans="1:7" ht="15.65" x14ac:dyDescent="0.25">
      <c r="A12" s="13">
        <v>3</v>
      </c>
      <c r="B12" s="21" t="s">
        <v>110</v>
      </c>
      <c r="C12" s="22">
        <v>2007</v>
      </c>
      <c r="D12" s="21" t="s">
        <v>108</v>
      </c>
      <c r="E12" s="22" t="s">
        <v>67</v>
      </c>
      <c r="F12" s="18">
        <v>22.49</v>
      </c>
      <c r="G12" s="18">
        <v>1</v>
      </c>
    </row>
    <row r="13" spans="1:7" ht="15.65" x14ac:dyDescent="0.25">
      <c r="A13" s="13">
        <v>48</v>
      </c>
      <c r="B13" s="14" t="s">
        <v>96</v>
      </c>
      <c r="C13" s="25"/>
      <c r="D13" s="21" t="s">
        <v>23</v>
      </c>
      <c r="E13" s="25" t="s">
        <v>67</v>
      </c>
      <c r="F13" s="18">
        <v>10.53</v>
      </c>
      <c r="G13" s="18">
        <v>3</v>
      </c>
    </row>
    <row r="14" spans="1:7" x14ac:dyDescent="0.25">
      <c r="A14" s="25"/>
      <c r="B14" s="25"/>
      <c r="C14" s="25"/>
      <c r="D14" s="25"/>
      <c r="E14" s="25"/>
      <c r="F14" s="46"/>
      <c r="G14" s="47"/>
    </row>
    <row r="15" spans="1:7" s="1" customFormat="1" ht="18.350000000000001" x14ac:dyDescent="0.3">
      <c r="A15" s="36" t="s">
        <v>191</v>
      </c>
      <c r="B15" s="36"/>
      <c r="C15" s="36"/>
      <c r="D15" s="36"/>
      <c r="E15" s="36"/>
      <c r="F15" s="36"/>
      <c r="G15" s="36"/>
    </row>
    <row r="16" spans="1:7" s="4" customFormat="1" ht="15.65" x14ac:dyDescent="0.25">
      <c r="A16" s="15" t="s">
        <v>61</v>
      </c>
      <c r="B16" s="15" t="s">
        <v>62</v>
      </c>
      <c r="C16" s="11" t="s">
        <v>63</v>
      </c>
      <c r="D16" s="15" t="s">
        <v>64</v>
      </c>
      <c r="E16" s="15" t="s">
        <v>65</v>
      </c>
      <c r="F16" s="28" t="s">
        <v>70</v>
      </c>
      <c r="G16" s="28" t="s">
        <v>205</v>
      </c>
    </row>
    <row r="17" spans="1:8" s="1" customFormat="1" ht="15.65" x14ac:dyDescent="0.25">
      <c r="A17" s="13">
        <v>21</v>
      </c>
      <c r="B17" s="14" t="s">
        <v>200</v>
      </c>
      <c r="C17" s="13">
        <v>1993</v>
      </c>
      <c r="D17" s="14" t="s">
        <v>90</v>
      </c>
      <c r="E17" s="13" t="s">
        <v>66</v>
      </c>
      <c r="F17" s="18">
        <v>15.57</v>
      </c>
      <c r="G17" s="18">
        <v>1</v>
      </c>
    </row>
    <row r="23" spans="1:8" ht="15.65" x14ac:dyDescent="0.25">
      <c r="F23" s="48"/>
      <c r="G23" s="48"/>
      <c r="H23" s="9"/>
    </row>
  </sheetData>
  <sortState ref="A11:G12">
    <sortCondition ref="G9"/>
  </sortState>
  <mergeCells count="3">
    <mergeCell ref="A1:G1"/>
    <mergeCell ref="A9:G9"/>
    <mergeCell ref="A15:G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I21" sqref="I21"/>
    </sheetView>
  </sheetViews>
  <sheetFormatPr defaultColWidth="9" defaultRowHeight="15.65" x14ac:dyDescent="0.25"/>
  <cols>
    <col min="1" max="1" width="9" style="1"/>
    <col min="2" max="2" width="22.125" style="1" bestFit="1" customWidth="1"/>
    <col min="3" max="3" width="9" style="1"/>
    <col min="4" max="4" width="26.75" style="1" bestFit="1" customWidth="1"/>
    <col min="5" max="5" width="9" style="1"/>
    <col min="6" max="6" width="9.625" style="4" bestFit="1" customWidth="1"/>
    <col min="7" max="7" width="13.25" style="1" bestFit="1" customWidth="1"/>
    <col min="8" max="16384" width="9" style="1"/>
  </cols>
  <sheetData>
    <row r="1" spans="1:7" x14ac:dyDescent="0.25">
      <c r="A1" s="32" t="s">
        <v>79</v>
      </c>
      <c r="B1" s="32"/>
      <c r="C1" s="32"/>
      <c r="D1" s="32"/>
      <c r="E1" s="32"/>
      <c r="F1" s="32"/>
      <c r="G1" s="32"/>
    </row>
    <row r="2" spans="1:7" s="4" customFormat="1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70</v>
      </c>
      <c r="G2" s="28" t="s">
        <v>205</v>
      </c>
    </row>
    <row r="3" spans="1:7" x14ac:dyDescent="0.25">
      <c r="A3" s="13">
        <v>19</v>
      </c>
      <c r="B3" s="14" t="s">
        <v>196</v>
      </c>
      <c r="C3" s="13">
        <v>1990</v>
      </c>
      <c r="D3" s="14" t="s">
        <v>29</v>
      </c>
      <c r="E3" s="14" t="s">
        <v>67</v>
      </c>
      <c r="F3" s="18">
        <v>4.7</v>
      </c>
      <c r="G3" s="18">
        <v>1</v>
      </c>
    </row>
    <row r="4" spans="1:7" x14ac:dyDescent="0.25">
      <c r="A4" s="13">
        <v>99</v>
      </c>
      <c r="B4" s="14" t="s">
        <v>49</v>
      </c>
      <c r="C4" s="13">
        <v>2001</v>
      </c>
      <c r="D4" s="14" t="s">
        <v>31</v>
      </c>
      <c r="E4" s="14" t="s">
        <v>67</v>
      </c>
      <c r="F4" s="18">
        <v>4.4800000000000004</v>
      </c>
      <c r="G4" s="18">
        <v>2</v>
      </c>
    </row>
    <row r="5" spans="1:7" x14ac:dyDescent="0.25">
      <c r="A5" s="13">
        <v>109</v>
      </c>
      <c r="B5" s="14" t="s">
        <v>37</v>
      </c>
      <c r="C5" s="13">
        <v>2000</v>
      </c>
      <c r="D5" s="14" t="s">
        <v>31</v>
      </c>
      <c r="E5" s="14" t="s">
        <v>67</v>
      </c>
      <c r="F5" s="18">
        <v>4.42</v>
      </c>
      <c r="G5" s="18">
        <v>3</v>
      </c>
    </row>
    <row r="6" spans="1:7" x14ac:dyDescent="0.25">
      <c r="A6" s="13">
        <v>118</v>
      </c>
      <c r="B6" s="22" t="s">
        <v>133</v>
      </c>
      <c r="C6" s="13"/>
      <c r="D6" s="22" t="s">
        <v>31</v>
      </c>
      <c r="E6" s="22" t="s">
        <v>67</v>
      </c>
      <c r="F6" s="18">
        <v>3.98</v>
      </c>
      <c r="G6" s="18">
        <v>4</v>
      </c>
    </row>
    <row r="7" spans="1:7" x14ac:dyDescent="0.25">
      <c r="A7" s="13">
        <v>112</v>
      </c>
      <c r="B7" s="13" t="s">
        <v>59</v>
      </c>
      <c r="C7" s="13">
        <v>1983</v>
      </c>
      <c r="D7" s="13" t="s">
        <v>31</v>
      </c>
      <c r="E7" s="13" t="s">
        <v>67</v>
      </c>
      <c r="F7" s="18">
        <v>3.77</v>
      </c>
      <c r="G7" s="18">
        <v>5</v>
      </c>
    </row>
    <row r="8" spans="1:7" x14ac:dyDescent="0.25">
      <c r="A8" s="13">
        <v>8</v>
      </c>
      <c r="B8" s="14" t="s">
        <v>113</v>
      </c>
      <c r="C8" s="14"/>
      <c r="D8" s="14" t="s">
        <v>114</v>
      </c>
      <c r="E8" s="14" t="s">
        <v>67</v>
      </c>
      <c r="F8" s="18">
        <v>3.66</v>
      </c>
      <c r="G8" s="18">
        <v>6</v>
      </c>
    </row>
    <row r="9" spans="1:7" x14ac:dyDescent="0.25">
      <c r="A9" s="13">
        <v>79</v>
      </c>
      <c r="B9" s="21" t="s">
        <v>14</v>
      </c>
      <c r="C9" s="13">
        <v>2004</v>
      </c>
      <c r="D9" s="21" t="s">
        <v>3</v>
      </c>
      <c r="E9" s="22" t="s">
        <v>67</v>
      </c>
      <c r="F9" s="18">
        <v>3.53</v>
      </c>
      <c r="G9" s="18">
        <v>7</v>
      </c>
    </row>
    <row r="10" spans="1:7" x14ac:dyDescent="0.25">
      <c r="A10" s="13">
        <v>10</v>
      </c>
      <c r="B10" s="21" t="s">
        <v>116</v>
      </c>
      <c r="C10" s="14"/>
      <c r="D10" s="21" t="s">
        <v>114</v>
      </c>
      <c r="E10" s="22" t="s">
        <v>67</v>
      </c>
      <c r="F10" s="18">
        <v>2.68</v>
      </c>
      <c r="G10" s="18">
        <v>8</v>
      </c>
    </row>
    <row r="11" spans="1:7" x14ac:dyDescent="0.25">
      <c r="G11" s="4"/>
    </row>
    <row r="12" spans="1:7" x14ac:dyDescent="0.25">
      <c r="A12" s="32" t="s">
        <v>192</v>
      </c>
      <c r="B12" s="32"/>
      <c r="C12" s="32"/>
      <c r="D12" s="32"/>
      <c r="E12" s="32"/>
      <c r="F12" s="32"/>
      <c r="G12" s="32"/>
    </row>
    <row r="13" spans="1:7" x14ac:dyDescent="0.25">
      <c r="A13" s="15" t="s">
        <v>61</v>
      </c>
      <c r="B13" s="15" t="s">
        <v>62</v>
      </c>
      <c r="C13" s="15" t="s">
        <v>63</v>
      </c>
      <c r="D13" s="15" t="s">
        <v>64</v>
      </c>
      <c r="E13" s="15" t="s">
        <v>65</v>
      </c>
      <c r="F13" s="28" t="s">
        <v>70</v>
      </c>
      <c r="G13" s="28" t="s">
        <v>205</v>
      </c>
    </row>
    <row r="14" spans="1:7" x14ac:dyDescent="0.25">
      <c r="A14" s="13">
        <v>30</v>
      </c>
      <c r="B14" s="14" t="s">
        <v>146</v>
      </c>
      <c r="C14" s="13">
        <v>1991</v>
      </c>
      <c r="D14" s="14" t="s">
        <v>144</v>
      </c>
      <c r="E14" s="13" t="s">
        <v>66</v>
      </c>
      <c r="F14" s="18">
        <v>3.19</v>
      </c>
      <c r="G14" s="18">
        <v>1</v>
      </c>
    </row>
  </sheetData>
  <sortState ref="A3:H10">
    <sortCondition ref="G3"/>
  </sortState>
  <mergeCells count="2">
    <mergeCell ref="A1:G1"/>
    <mergeCell ref="A12:G12"/>
  </mergeCells>
  <pageMargins left="0.7" right="0.7" top="0.75" bottom="0.75" header="0.3" footer="0.3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C30" sqref="C30"/>
    </sheetView>
  </sheetViews>
  <sheetFormatPr defaultColWidth="9" defaultRowHeight="15.65" x14ac:dyDescent="0.25"/>
  <cols>
    <col min="1" max="1" width="11" style="1" bestFit="1" customWidth="1"/>
    <col min="2" max="2" width="22.625" style="1" bestFit="1" customWidth="1"/>
    <col min="3" max="3" width="9" style="1"/>
    <col min="4" max="4" width="26.75" style="1" bestFit="1" customWidth="1"/>
    <col min="5" max="5" width="9" style="1"/>
    <col min="6" max="6" width="10" style="4" bestFit="1" customWidth="1"/>
    <col min="7" max="7" width="13.375" style="4" bestFit="1" customWidth="1"/>
    <col min="8" max="16384" width="9" style="1"/>
  </cols>
  <sheetData>
    <row r="1" spans="1:7" x14ac:dyDescent="0.25">
      <c r="A1" s="33" t="s">
        <v>331</v>
      </c>
      <c r="B1" s="34"/>
      <c r="C1" s="34"/>
      <c r="D1" s="34"/>
      <c r="E1" s="34"/>
      <c r="F1" s="34"/>
      <c r="G1" s="35"/>
    </row>
    <row r="2" spans="1:7" s="4" customFormat="1" x14ac:dyDescent="0.25">
      <c r="A2" s="15" t="s">
        <v>61</v>
      </c>
      <c r="B2" s="15" t="s">
        <v>0</v>
      </c>
      <c r="C2" s="15" t="s">
        <v>63</v>
      </c>
      <c r="D2" s="15" t="s">
        <v>64</v>
      </c>
      <c r="E2" s="15" t="s">
        <v>65</v>
      </c>
      <c r="F2" s="23" t="s">
        <v>70</v>
      </c>
      <c r="G2" s="28" t="s">
        <v>205</v>
      </c>
    </row>
    <row r="3" spans="1:7" x14ac:dyDescent="0.25">
      <c r="A3" s="13">
        <v>22</v>
      </c>
      <c r="B3" s="14" t="s">
        <v>197</v>
      </c>
      <c r="C3" s="13">
        <v>2007</v>
      </c>
      <c r="D3" s="14" t="s">
        <v>29</v>
      </c>
      <c r="E3" s="13" t="s">
        <v>67</v>
      </c>
      <c r="F3" s="18">
        <v>2</v>
      </c>
      <c r="G3" s="18">
        <v>1</v>
      </c>
    </row>
    <row r="4" spans="1:7" x14ac:dyDescent="0.25">
      <c r="A4" s="13">
        <v>39</v>
      </c>
      <c r="B4" s="14" t="s">
        <v>156</v>
      </c>
      <c r="C4" s="13">
        <v>2006</v>
      </c>
      <c r="D4" s="14" t="s">
        <v>144</v>
      </c>
      <c r="E4" s="14" t="s">
        <v>67</v>
      </c>
      <c r="F4" s="18">
        <v>1.87</v>
      </c>
      <c r="G4" s="18">
        <v>2</v>
      </c>
    </row>
    <row r="5" spans="1:7" x14ac:dyDescent="0.25">
      <c r="A5" s="13">
        <v>23</v>
      </c>
      <c r="B5" s="14" t="s">
        <v>198</v>
      </c>
      <c r="C5" s="13">
        <v>2002</v>
      </c>
      <c r="D5" s="14" t="s">
        <v>29</v>
      </c>
      <c r="E5" s="13" t="s">
        <v>67</v>
      </c>
      <c r="F5" s="18">
        <v>1.54</v>
      </c>
      <c r="G5" s="18">
        <v>3</v>
      </c>
    </row>
    <row r="6" spans="1:7" x14ac:dyDescent="0.25">
      <c r="A6" s="13">
        <v>105</v>
      </c>
      <c r="B6" s="21" t="s">
        <v>130</v>
      </c>
      <c r="C6" s="22">
        <v>1979</v>
      </c>
      <c r="D6" s="21" t="s">
        <v>31</v>
      </c>
      <c r="E6" s="22" t="s">
        <v>67</v>
      </c>
      <c r="F6" s="18">
        <v>1.5</v>
      </c>
      <c r="G6" s="18">
        <v>4</v>
      </c>
    </row>
    <row r="7" spans="1:7" x14ac:dyDescent="0.25">
      <c r="A7" s="13">
        <v>82</v>
      </c>
      <c r="B7" s="21" t="s">
        <v>170</v>
      </c>
      <c r="C7" s="22">
        <v>2005</v>
      </c>
      <c r="D7" s="21" t="s">
        <v>3</v>
      </c>
      <c r="E7" s="21" t="s">
        <v>67</v>
      </c>
      <c r="F7" s="18">
        <v>1.48</v>
      </c>
      <c r="G7" s="18">
        <v>5</v>
      </c>
    </row>
    <row r="8" spans="1:7" x14ac:dyDescent="0.25">
      <c r="A8" s="13">
        <v>83</v>
      </c>
      <c r="B8" s="21" t="s">
        <v>171</v>
      </c>
      <c r="C8" s="22">
        <v>1998</v>
      </c>
      <c r="D8" s="21" t="s">
        <v>3</v>
      </c>
      <c r="E8" s="21" t="s">
        <v>67</v>
      </c>
      <c r="F8" s="18">
        <v>0.93</v>
      </c>
      <c r="G8" s="18">
        <v>6</v>
      </c>
    </row>
    <row r="9" spans="1:7" x14ac:dyDescent="0.25">
      <c r="A9" s="13">
        <v>36</v>
      </c>
      <c r="B9" s="14" t="s">
        <v>152</v>
      </c>
      <c r="C9" s="13">
        <v>1993</v>
      </c>
      <c r="D9" s="14" t="s">
        <v>144</v>
      </c>
      <c r="E9" s="14" t="s">
        <v>67</v>
      </c>
      <c r="F9" s="18" t="s">
        <v>206</v>
      </c>
      <c r="G9" s="18"/>
    </row>
    <row r="10" spans="1:7" x14ac:dyDescent="0.25">
      <c r="A10" s="13"/>
      <c r="B10" s="14"/>
      <c r="C10" s="13"/>
      <c r="D10" s="14"/>
      <c r="E10" s="13"/>
      <c r="F10" s="18"/>
      <c r="G10" s="18"/>
    </row>
    <row r="11" spans="1:7" x14ac:dyDescent="0.25">
      <c r="A11" s="33" t="s">
        <v>332</v>
      </c>
      <c r="B11" s="34"/>
      <c r="C11" s="34"/>
      <c r="D11" s="34"/>
      <c r="E11" s="34"/>
      <c r="F11" s="34"/>
      <c r="G11" s="35"/>
    </row>
    <row r="12" spans="1:7" x14ac:dyDescent="0.25">
      <c r="A12" s="15" t="s">
        <v>61</v>
      </c>
      <c r="B12" s="15" t="s">
        <v>0</v>
      </c>
      <c r="C12" s="15" t="s">
        <v>63</v>
      </c>
      <c r="D12" s="15" t="s">
        <v>64</v>
      </c>
      <c r="E12" s="15" t="s">
        <v>65</v>
      </c>
      <c r="F12" s="23" t="s">
        <v>70</v>
      </c>
      <c r="G12" s="28" t="s">
        <v>205</v>
      </c>
    </row>
    <row r="13" spans="1:7" x14ac:dyDescent="0.25">
      <c r="A13" s="13">
        <v>86</v>
      </c>
      <c r="B13" s="21" t="s">
        <v>15</v>
      </c>
      <c r="C13" s="22">
        <v>1970</v>
      </c>
      <c r="D13" s="21" t="s">
        <v>3</v>
      </c>
      <c r="E13" s="21" t="s">
        <v>67</v>
      </c>
      <c r="F13" s="18">
        <v>1.67</v>
      </c>
      <c r="G13" s="18">
        <v>1</v>
      </c>
    </row>
    <row r="14" spans="1:7" x14ac:dyDescent="0.25">
      <c r="A14" s="13">
        <v>91</v>
      </c>
      <c r="B14" s="14" t="s">
        <v>127</v>
      </c>
      <c r="C14" s="13">
        <v>1995</v>
      </c>
      <c r="D14" s="14" t="s">
        <v>31</v>
      </c>
      <c r="E14" s="14" t="s">
        <v>67</v>
      </c>
      <c r="F14" s="18">
        <v>1.62</v>
      </c>
      <c r="G14" s="18">
        <v>2</v>
      </c>
    </row>
    <row r="15" spans="1:7" x14ac:dyDescent="0.25">
      <c r="A15" s="13">
        <v>35</v>
      </c>
      <c r="B15" s="14" t="s">
        <v>151</v>
      </c>
      <c r="C15" s="13">
        <v>2002</v>
      </c>
      <c r="D15" s="13" t="s">
        <v>144</v>
      </c>
      <c r="E15" s="14" t="s">
        <v>67</v>
      </c>
      <c r="F15" s="18">
        <v>1.34</v>
      </c>
      <c r="G15" s="18">
        <v>3</v>
      </c>
    </row>
    <row r="16" spans="1:7" x14ac:dyDescent="0.25">
      <c r="A16" s="13">
        <v>32</v>
      </c>
      <c r="B16" s="14" t="s">
        <v>148</v>
      </c>
      <c r="C16" s="13">
        <v>1988</v>
      </c>
      <c r="D16" s="14" t="s">
        <v>144</v>
      </c>
      <c r="E16" s="14" t="s">
        <v>67</v>
      </c>
      <c r="F16" s="18">
        <v>1.01</v>
      </c>
      <c r="G16" s="18">
        <v>4</v>
      </c>
    </row>
    <row r="17" spans="1:7" x14ac:dyDescent="0.25">
      <c r="A17" s="13">
        <v>81</v>
      </c>
      <c r="B17" s="14" t="s">
        <v>18</v>
      </c>
      <c r="C17" s="13">
        <v>1971</v>
      </c>
      <c r="D17" s="14" t="s">
        <v>3</v>
      </c>
      <c r="E17" s="13" t="s">
        <v>67</v>
      </c>
      <c r="F17" s="27">
        <v>0.92</v>
      </c>
      <c r="G17" s="18">
        <v>5</v>
      </c>
    </row>
    <row r="18" spans="1:7" x14ac:dyDescent="0.25">
      <c r="A18" s="13">
        <v>41</v>
      </c>
      <c r="B18" s="14" t="s">
        <v>159</v>
      </c>
      <c r="C18" s="13">
        <v>2004</v>
      </c>
      <c r="D18" s="14" t="s">
        <v>144</v>
      </c>
      <c r="E18" s="14" t="s">
        <v>67</v>
      </c>
      <c r="F18" s="18">
        <v>0.8</v>
      </c>
      <c r="G18" s="18">
        <v>6</v>
      </c>
    </row>
    <row r="20" spans="1:7" x14ac:dyDescent="0.25">
      <c r="A20" s="33" t="s">
        <v>333</v>
      </c>
      <c r="B20" s="34"/>
      <c r="C20" s="34"/>
      <c r="D20" s="34"/>
      <c r="E20" s="34"/>
      <c r="F20" s="34"/>
      <c r="G20" s="35"/>
    </row>
    <row r="21" spans="1:7" s="4" customFormat="1" x14ac:dyDescent="0.25">
      <c r="A21" s="15" t="s">
        <v>61</v>
      </c>
      <c r="B21" s="15" t="s">
        <v>62</v>
      </c>
      <c r="C21" s="15" t="s">
        <v>63</v>
      </c>
      <c r="D21" s="15" t="s">
        <v>64</v>
      </c>
      <c r="E21" s="15" t="s">
        <v>65</v>
      </c>
      <c r="F21" s="23" t="s">
        <v>70</v>
      </c>
      <c r="G21" s="28" t="s">
        <v>205</v>
      </c>
    </row>
    <row r="22" spans="1:7" x14ac:dyDescent="0.25">
      <c r="A22" s="13">
        <v>66</v>
      </c>
      <c r="B22" s="14" t="s">
        <v>5</v>
      </c>
      <c r="C22" s="13">
        <v>1984</v>
      </c>
      <c r="D22" s="14" t="s">
        <v>3</v>
      </c>
      <c r="E22" s="13" t="s">
        <v>66</v>
      </c>
      <c r="F22" s="18">
        <v>1.19</v>
      </c>
      <c r="G22" s="18">
        <v>1</v>
      </c>
    </row>
    <row r="23" spans="1:7" x14ac:dyDescent="0.25">
      <c r="A23" s="13">
        <v>38</v>
      </c>
      <c r="B23" s="21" t="s">
        <v>155</v>
      </c>
      <c r="C23" s="22">
        <v>2002</v>
      </c>
      <c r="D23" s="21" t="s">
        <v>144</v>
      </c>
      <c r="E23" s="21" t="s">
        <v>66</v>
      </c>
      <c r="F23" s="18">
        <v>0.84</v>
      </c>
      <c r="G23" s="18">
        <v>2</v>
      </c>
    </row>
    <row r="24" spans="1:7" x14ac:dyDescent="0.25">
      <c r="A24" s="8"/>
      <c r="B24" s="5"/>
      <c r="C24" s="5"/>
      <c r="D24" s="5"/>
      <c r="E24" s="8"/>
    </row>
  </sheetData>
  <sortState ref="A11:H19">
    <sortCondition ref="G2"/>
  </sortState>
  <mergeCells count="3">
    <mergeCell ref="A20:G20"/>
    <mergeCell ref="A11:G11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16" sqref="G16"/>
    </sheetView>
  </sheetViews>
  <sheetFormatPr defaultRowHeight="15.65" x14ac:dyDescent="0.25"/>
  <cols>
    <col min="1" max="1" width="9" style="1"/>
    <col min="2" max="2" width="16.25" style="1" bestFit="1" customWidth="1"/>
    <col min="3" max="3" width="9" style="1"/>
    <col min="4" max="4" width="26.75" style="1" bestFit="1" customWidth="1"/>
    <col min="5" max="5" width="9" style="1"/>
    <col min="6" max="6" width="9.625" style="4" bestFit="1" customWidth="1"/>
    <col min="7" max="7" width="13.25" style="1" bestFit="1" customWidth="1"/>
    <col min="8" max="16384" width="9" style="1"/>
  </cols>
  <sheetData>
    <row r="1" spans="1:7" x14ac:dyDescent="0.25">
      <c r="A1" s="32" t="s">
        <v>81</v>
      </c>
      <c r="B1" s="32"/>
      <c r="C1" s="32"/>
      <c r="D1" s="32"/>
      <c r="E1" s="32"/>
      <c r="F1" s="32"/>
      <c r="G1" s="32"/>
    </row>
    <row r="2" spans="1:7" s="4" customFormat="1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70</v>
      </c>
      <c r="G2" s="28" t="s">
        <v>205</v>
      </c>
    </row>
    <row r="3" spans="1:7" x14ac:dyDescent="0.25">
      <c r="A3" s="13">
        <v>21</v>
      </c>
      <c r="B3" s="14" t="s">
        <v>200</v>
      </c>
      <c r="C3" s="13">
        <v>1993</v>
      </c>
      <c r="D3" s="14" t="s">
        <v>29</v>
      </c>
      <c r="E3" s="13" t="s">
        <v>66</v>
      </c>
      <c r="F3" s="18">
        <v>5.29</v>
      </c>
      <c r="G3" s="14">
        <v>1</v>
      </c>
    </row>
    <row r="4" spans="1:7" x14ac:dyDescent="0.25">
      <c r="A4" s="13">
        <v>113</v>
      </c>
      <c r="B4" s="14" t="s">
        <v>42</v>
      </c>
      <c r="C4" s="13">
        <v>1983</v>
      </c>
      <c r="D4" s="14" t="s">
        <v>31</v>
      </c>
      <c r="E4" s="13" t="s">
        <v>66</v>
      </c>
      <c r="F4" s="18">
        <v>5.01</v>
      </c>
      <c r="G4" s="14">
        <v>2</v>
      </c>
    </row>
    <row r="5" spans="1:7" x14ac:dyDescent="0.25">
      <c r="A5" s="13">
        <v>103</v>
      </c>
      <c r="B5" s="14" t="s">
        <v>50</v>
      </c>
      <c r="C5" s="13">
        <v>1982</v>
      </c>
      <c r="D5" s="14" t="s">
        <v>31</v>
      </c>
      <c r="E5" s="13" t="s">
        <v>66</v>
      </c>
      <c r="F5" s="18">
        <v>4.82</v>
      </c>
      <c r="G5" s="14">
        <v>3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17" sqref="E17"/>
    </sheetView>
  </sheetViews>
  <sheetFormatPr defaultRowHeight="15.65" x14ac:dyDescent="0.25"/>
  <cols>
    <col min="1" max="1" width="9" style="1"/>
    <col min="2" max="2" width="22.125" style="1" bestFit="1" customWidth="1"/>
    <col min="3" max="3" width="9" style="1"/>
    <col min="4" max="4" width="26.75" style="1" bestFit="1" customWidth="1"/>
    <col min="5" max="5" width="9" style="1"/>
    <col min="6" max="6" width="9.625" style="4" bestFit="1" customWidth="1"/>
    <col min="7" max="7" width="13.25" style="4" bestFit="1" customWidth="1"/>
    <col min="8" max="16384" width="9" style="1"/>
  </cols>
  <sheetData>
    <row r="1" spans="1:7" x14ac:dyDescent="0.25">
      <c r="A1" s="33" t="s">
        <v>80</v>
      </c>
      <c r="B1" s="34"/>
      <c r="C1" s="34"/>
      <c r="D1" s="34"/>
      <c r="E1" s="34"/>
      <c r="F1" s="34"/>
      <c r="G1" s="35"/>
    </row>
    <row r="2" spans="1:7" s="4" customFormat="1" x14ac:dyDescent="0.25">
      <c r="A2" s="15" t="s">
        <v>61</v>
      </c>
      <c r="B2" s="15" t="s">
        <v>62</v>
      </c>
      <c r="C2" s="11" t="s">
        <v>63</v>
      </c>
      <c r="D2" s="15" t="s">
        <v>64</v>
      </c>
      <c r="E2" s="15" t="s">
        <v>65</v>
      </c>
      <c r="F2" s="28" t="s">
        <v>70</v>
      </c>
      <c r="G2" s="28" t="s">
        <v>205</v>
      </c>
    </row>
    <row r="3" spans="1:7" x14ac:dyDescent="0.25">
      <c r="A3" s="13">
        <v>20</v>
      </c>
      <c r="B3" s="14" t="s">
        <v>201</v>
      </c>
      <c r="C3" s="13">
        <v>1998</v>
      </c>
      <c r="D3" s="14" t="s">
        <v>90</v>
      </c>
      <c r="E3" s="14" t="s">
        <v>67</v>
      </c>
      <c r="F3" s="18">
        <v>10.09</v>
      </c>
      <c r="G3" s="18">
        <v>1</v>
      </c>
    </row>
    <row r="4" spans="1:7" x14ac:dyDescent="0.25">
      <c r="A4" s="13">
        <v>3</v>
      </c>
      <c r="B4" s="21" t="s">
        <v>110</v>
      </c>
      <c r="C4" s="22">
        <v>2007</v>
      </c>
      <c r="D4" s="21" t="s">
        <v>108</v>
      </c>
      <c r="E4" s="22" t="s">
        <v>67</v>
      </c>
      <c r="F4" s="18">
        <v>8.51</v>
      </c>
      <c r="G4" s="18">
        <v>2</v>
      </c>
    </row>
    <row r="5" spans="1:7" x14ac:dyDescent="0.25">
      <c r="A5" s="13">
        <v>29</v>
      </c>
      <c r="B5" s="14" t="s">
        <v>145</v>
      </c>
      <c r="C5" s="22">
        <v>1983</v>
      </c>
      <c r="D5" s="21" t="s">
        <v>144</v>
      </c>
      <c r="E5" s="22" t="s">
        <v>67</v>
      </c>
      <c r="F5" s="18">
        <v>7.93</v>
      </c>
      <c r="G5" s="18">
        <v>3</v>
      </c>
    </row>
    <row r="6" spans="1:7" x14ac:dyDescent="0.25">
      <c r="A6" s="13">
        <v>31</v>
      </c>
      <c r="B6" s="14" t="s">
        <v>147</v>
      </c>
      <c r="C6" s="22">
        <v>1990</v>
      </c>
      <c r="D6" s="21" t="s">
        <v>144</v>
      </c>
      <c r="E6" s="22" t="s">
        <v>67</v>
      </c>
      <c r="F6" s="18">
        <v>6.21</v>
      </c>
      <c r="G6" s="18">
        <v>4</v>
      </c>
    </row>
    <row r="7" spans="1:7" x14ac:dyDescent="0.25">
      <c r="A7" s="13">
        <v>79</v>
      </c>
      <c r="B7" s="21" t="s">
        <v>14</v>
      </c>
      <c r="C7" s="13">
        <v>2004</v>
      </c>
      <c r="D7" s="21" t="s">
        <v>3</v>
      </c>
      <c r="E7" s="22" t="s">
        <v>67</v>
      </c>
      <c r="F7" s="18">
        <v>5.96</v>
      </c>
      <c r="G7" s="18">
        <v>5</v>
      </c>
    </row>
    <row r="8" spans="1:7" x14ac:dyDescent="0.25">
      <c r="A8" s="13">
        <v>48</v>
      </c>
      <c r="B8" s="14" t="s">
        <v>96</v>
      </c>
      <c r="C8" s="14"/>
      <c r="D8" s="14" t="s">
        <v>23</v>
      </c>
      <c r="E8" s="22" t="s">
        <v>67</v>
      </c>
      <c r="F8" s="18">
        <v>4.8</v>
      </c>
      <c r="G8" s="18">
        <v>6</v>
      </c>
    </row>
    <row r="9" spans="1:7" x14ac:dyDescent="0.25">
      <c r="A9" s="13">
        <v>121</v>
      </c>
      <c r="B9" s="14" t="s">
        <v>54</v>
      </c>
      <c r="C9" s="13">
        <v>1983</v>
      </c>
      <c r="D9" s="14" t="s">
        <v>31</v>
      </c>
      <c r="E9" s="13" t="s">
        <v>67</v>
      </c>
      <c r="F9" s="18">
        <v>4.63</v>
      </c>
      <c r="G9" s="18">
        <v>7</v>
      </c>
    </row>
    <row r="10" spans="1:7" x14ac:dyDescent="0.25">
      <c r="A10" s="13">
        <v>47</v>
      </c>
      <c r="B10" s="21" t="s">
        <v>95</v>
      </c>
      <c r="C10" s="14"/>
      <c r="D10" s="21" t="s">
        <v>23</v>
      </c>
      <c r="E10" s="22" t="s">
        <v>67</v>
      </c>
      <c r="F10" s="18">
        <v>2.79</v>
      </c>
      <c r="G10" s="18">
        <v>8</v>
      </c>
    </row>
  </sheetData>
  <sortState ref="A3:G10">
    <sortCondition ref="G2"/>
  </sortState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14" sqref="H14"/>
    </sheetView>
  </sheetViews>
  <sheetFormatPr defaultRowHeight="14.3" x14ac:dyDescent="0.25"/>
  <cols>
    <col min="2" max="2" width="26.75" bestFit="1" customWidth="1"/>
    <col min="4" max="4" width="9" style="44"/>
    <col min="5" max="5" width="13.375" style="44" bestFit="1" customWidth="1"/>
  </cols>
  <sheetData>
    <row r="1" spans="1:7" s="1" customFormat="1" ht="15.65" x14ac:dyDescent="0.25">
      <c r="A1" s="33" t="s">
        <v>298</v>
      </c>
      <c r="B1" s="34"/>
      <c r="C1" s="34"/>
      <c r="D1" s="34"/>
      <c r="E1" s="35"/>
      <c r="F1" s="5"/>
      <c r="G1" s="5"/>
    </row>
    <row r="2" spans="1:7" s="3" customFormat="1" ht="15.65" x14ac:dyDescent="0.25">
      <c r="A2" s="15" t="s">
        <v>61</v>
      </c>
      <c r="B2" s="19" t="s">
        <v>85</v>
      </c>
      <c r="C2" s="19" t="s">
        <v>65</v>
      </c>
      <c r="D2" s="28" t="s">
        <v>1</v>
      </c>
      <c r="E2" s="28" t="s">
        <v>205</v>
      </c>
      <c r="F2" s="20"/>
      <c r="G2" s="20"/>
    </row>
    <row r="3" spans="1:7" ht="15.65" x14ac:dyDescent="0.25">
      <c r="A3" s="13">
        <v>126</v>
      </c>
      <c r="B3" s="14" t="s">
        <v>91</v>
      </c>
      <c r="C3" s="13" t="s">
        <v>67</v>
      </c>
      <c r="D3" s="27" t="s">
        <v>286</v>
      </c>
      <c r="E3" s="27">
        <v>1</v>
      </c>
    </row>
    <row r="4" spans="1:7" s="17" customFormat="1" ht="17.7" x14ac:dyDescent="0.35">
      <c r="A4" s="22">
        <v>39</v>
      </c>
      <c r="B4" s="21" t="s">
        <v>289</v>
      </c>
      <c r="C4" s="25"/>
      <c r="D4" s="18" t="s">
        <v>290</v>
      </c>
      <c r="E4" s="27">
        <v>2</v>
      </c>
      <c r="F4" s="5"/>
      <c r="G4" s="5"/>
    </row>
    <row r="5" spans="1:7" s="17" customFormat="1" ht="17.7" x14ac:dyDescent="0.35">
      <c r="A5" s="13">
        <v>128</v>
      </c>
      <c r="B5" s="14" t="s">
        <v>3</v>
      </c>
      <c r="C5" s="13" t="s">
        <v>163</v>
      </c>
      <c r="D5" s="18" t="s">
        <v>287</v>
      </c>
      <c r="E5" s="18">
        <v>3</v>
      </c>
      <c r="F5" s="5"/>
      <c r="G5" s="5"/>
    </row>
    <row r="6" spans="1:7" ht="15.65" x14ac:dyDescent="0.25">
      <c r="A6" s="13">
        <v>129</v>
      </c>
      <c r="B6" s="14" t="s">
        <v>3</v>
      </c>
      <c r="C6" s="13" t="s">
        <v>164</v>
      </c>
      <c r="D6" s="18" t="s">
        <v>288</v>
      </c>
      <c r="E6" s="18">
        <v>4</v>
      </c>
    </row>
    <row r="7" spans="1:7" ht="15.65" x14ac:dyDescent="0.25">
      <c r="A7" s="13"/>
      <c r="B7" s="14"/>
      <c r="C7" s="13"/>
      <c r="D7" s="18"/>
      <c r="E7" s="18"/>
    </row>
    <row r="8" spans="1:7" ht="15.65" x14ac:dyDescent="0.25">
      <c r="A8" s="33" t="s">
        <v>299</v>
      </c>
      <c r="B8" s="34"/>
      <c r="C8" s="34"/>
      <c r="D8" s="34"/>
      <c r="E8" s="35"/>
    </row>
    <row r="9" spans="1:7" s="17" customFormat="1" ht="17.7" x14ac:dyDescent="0.35">
      <c r="A9" s="15" t="s">
        <v>61</v>
      </c>
      <c r="B9" s="19" t="s">
        <v>85</v>
      </c>
      <c r="C9" s="19" t="s">
        <v>65</v>
      </c>
      <c r="D9" s="28" t="s">
        <v>1</v>
      </c>
      <c r="E9" s="28" t="s">
        <v>205</v>
      </c>
      <c r="F9" s="5"/>
      <c r="G9" s="5"/>
    </row>
    <row r="10" spans="1:7" s="17" customFormat="1" ht="17.7" x14ac:dyDescent="0.35">
      <c r="A10" s="13">
        <v>134</v>
      </c>
      <c r="B10" s="21" t="s">
        <v>31</v>
      </c>
      <c r="C10" s="22" t="s">
        <v>105</v>
      </c>
      <c r="D10" s="27" t="s">
        <v>295</v>
      </c>
      <c r="E10" s="27">
        <v>1</v>
      </c>
      <c r="F10" s="5"/>
      <c r="G10" s="5"/>
    </row>
    <row r="11" spans="1:7" ht="15.65" x14ac:dyDescent="0.25">
      <c r="A11" s="13">
        <v>130</v>
      </c>
      <c r="B11" s="14" t="s">
        <v>3</v>
      </c>
      <c r="C11" s="13" t="s">
        <v>165</v>
      </c>
      <c r="D11" s="18" t="s">
        <v>291</v>
      </c>
      <c r="E11" s="18">
        <v>2</v>
      </c>
    </row>
    <row r="12" spans="1:7" ht="15.65" x14ac:dyDescent="0.25">
      <c r="A12" s="13">
        <v>133</v>
      </c>
      <c r="B12" s="21" t="s">
        <v>31</v>
      </c>
      <c r="C12" s="22" t="s">
        <v>66</v>
      </c>
      <c r="D12" s="27" t="s">
        <v>294</v>
      </c>
      <c r="E12" s="27">
        <v>3</v>
      </c>
    </row>
    <row r="13" spans="1:7" ht="15.65" x14ac:dyDescent="0.25">
      <c r="A13" s="13">
        <v>131</v>
      </c>
      <c r="B13" s="21" t="s">
        <v>23</v>
      </c>
      <c r="C13" s="22" t="s">
        <v>105</v>
      </c>
      <c r="D13" s="27" t="s">
        <v>292</v>
      </c>
      <c r="E13" s="27">
        <v>4</v>
      </c>
    </row>
    <row r="14" spans="1:7" ht="15.65" x14ac:dyDescent="0.25">
      <c r="A14" s="13">
        <v>38</v>
      </c>
      <c r="B14" s="21" t="s">
        <v>289</v>
      </c>
      <c r="C14" s="25"/>
      <c r="D14" s="27" t="s">
        <v>293</v>
      </c>
      <c r="E14" s="27">
        <v>5</v>
      </c>
    </row>
    <row r="15" spans="1:7" ht="15.65" x14ac:dyDescent="0.25">
      <c r="A15" s="13">
        <v>132</v>
      </c>
      <c r="B15" s="21" t="s">
        <v>114</v>
      </c>
      <c r="C15" s="22" t="s">
        <v>105</v>
      </c>
      <c r="D15" s="27" t="s">
        <v>293</v>
      </c>
      <c r="E15" s="27">
        <v>6</v>
      </c>
    </row>
  </sheetData>
  <sortState ref="A9:G14">
    <sortCondition ref="E8"/>
  </sortState>
  <mergeCells count="2">
    <mergeCell ref="A1:E1"/>
    <mergeCell ref="A8:E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14" sqref="B14"/>
    </sheetView>
  </sheetViews>
  <sheetFormatPr defaultRowHeight="15.65" x14ac:dyDescent="0.25"/>
  <cols>
    <col min="1" max="1" width="9" style="1"/>
    <col min="2" max="2" width="26.75" style="1" bestFit="1" customWidth="1"/>
    <col min="3" max="3" width="14.375" style="1" bestFit="1" customWidth="1"/>
    <col min="4" max="4" width="9" style="4"/>
    <col min="5" max="5" width="13.25" style="4" bestFit="1" customWidth="1"/>
    <col min="6" max="16384" width="9" style="1"/>
  </cols>
  <sheetData>
    <row r="1" spans="1:5" s="5" customFormat="1" x14ac:dyDescent="0.25">
      <c r="D1" s="6"/>
      <c r="E1" s="6"/>
    </row>
    <row r="2" spans="1:5" s="5" customFormat="1" x14ac:dyDescent="0.25">
      <c r="A2" s="33" t="s">
        <v>84</v>
      </c>
      <c r="B2" s="34"/>
      <c r="C2" s="34"/>
      <c r="D2" s="34"/>
      <c r="E2" s="35"/>
    </row>
    <row r="3" spans="1:5" s="5" customFormat="1" x14ac:dyDescent="0.25">
      <c r="A3" s="19" t="s">
        <v>61</v>
      </c>
      <c r="B3" s="19" t="s">
        <v>85</v>
      </c>
      <c r="C3" s="19" t="s">
        <v>65</v>
      </c>
      <c r="D3" s="28" t="s">
        <v>1</v>
      </c>
      <c r="E3" s="28" t="s">
        <v>205</v>
      </c>
    </row>
    <row r="4" spans="1:5" s="5" customFormat="1" x14ac:dyDescent="0.25">
      <c r="A4" s="13">
        <v>140</v>
      </c>
      <c r="B4" s="14" t="s">
        <v>31</v>
      </c>
      <c r="C4" s="14" t="s">
        <v>87</v>
      </c>
      <c r="D4" s="18" t="s">
        <v>297</v>
      </c>
      <c r="E4" s="18">
        <v>1</v>
      </c>
    </row>
    <row r="5" spans="1:5" s="5" customFormat="1" x14ac:dyDescent="0.25">
      <c r="A5" s="13">
        <v>137</v>
      </c>
      <c r="B5" s="14" t="s">
        <v>31</v>
      </c>
      <c r="C5" s="14" t="s">
        <v>86</v>
      </c>
      <c r="D5" s="18" t="s">
        <v>325</v>
      </c>
      <c r="E5" s="18">
        <v>2</v>
      </c>
    </row>
    <row r="6" spans="1:5" s="5" customFormat="1" x14ac:dyDescent="0.25">
      <c r="A6" s="13">
        <v>135</v>
      </c>
      <c r="B6" s="14" t="s">
        <v>3</v>
      </c>
      <c r="C6" s="14" t="s">
        <v>67</v>
      </c>
      <c r="D6" s="18" t="s">
        <v>296</v>
      </c>
      <c r="E6" s="18">
        <v>3</v>
      </c>
    </row>
    <row r="7" spans="1:5" s="5" customFormat="1" x14ac:dyDescent="0.25">
      <c r="A7" s="13">
        <v>139</v>
      </c>
      <c r="B7" s="14" t="s">
        <v>114</v>
      </c>
      <c r="C7" s="14" t="s">
        <v>105</v>
      </c>
      <c r="D7" s="18" t="s">
        <v>326</v>
      </c>
      <c r="E7" s="18">
        <v>4</v>
      </c>
    </row>
    <row r="8" spans="1:5" s="5" customFormat="1" x14ac:dyDescent="0.25">
      <c r="A8" s="13">
        <v>138</v>
      </c>
      <c r="B8" s="14" t="s">
        <v>23</v>
      </c>
      <c r="C8" s="14" t="s">
        <v>106</v>
      </c>
      <c r="D8" s="18" t="s">
        <v>327</v>
      </c>
      <c r="E8" s="18">
        <v>5</v>
      </c>
    </row>
    <row r="9" spans="1:5" s="5" customFormat="1" x14ac:dyDescent="0.25">
      <c r="A9" s="13">
        <v>136</v>
      </c>
      <c r="B9" s="14" t="s">
        <v>20</v>
      </c>
      <c r="C9" s="14" t="s">
        <v>112</v>
      </c>
      <c r="D9" s="18" t="s">
        <v>328</v>
      </c>
      <c r="E9" s="18">
        <v>6</v>
      </c>
    </row>
  </sheetData>
  <sortState ref="A4:F12">
    <sortCondition ref="E3"/>
  </sortState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workbookViewId="0">
      <selection activeCell="O20" sqref="O20"/>
    </sheetView>
  </sheetViews>
  <sheetFormatPr defaultColWidth="9" defaultRowHeight="15.65" x14ac:dyDescent="0.25"/>
  <cols>
    <col min="1" max="1" width="9" style="1"/>
    <col min="2" max="2" width="20" style="1" bestFit="1" customWidth="1"/>
    <col min="3" max="3" width="9" style="1"/>
    <col min="4" max="4" width="26.75" style="1" bestFit="1" customWidth="1"/>
    <col min="5" max="5" width="9" style="1"/>
    <col min="6" max="6" width="15.125" style="1" hidden="1" customWidth="1"/>
    <col min="7" max="9" width="13.125" style="1" hidden="1" customWidth="1"/>
    <col min="10" max="10" width="14.25" style="1" hidden="1" customWidth="1"/>
    <col min="11" max="11" width="13.125" style="1" hidden="1" customWidth="1"/>
    <col min="12" max="12" width="13.125" style="4" customWidth="1"/>
    <col min="13" max="13" width="13.125" style="1" customWidth="1"/>
    <col min="14" max="15" width="12.875" style="1" bestFit="1" customWidth="1"/>
    <col min="16" max="16384" width="9" style="1"/>
  </cols>
  <sheetData>
    <row r="1" spans="1:13" s="5" customFormat="1" x14ac:dyDescent="0.25">
      <c r="A1" s="7"/>
      <c r="E1" s="7"/>
      <c r="L1" s="6"/>
    </row>
    <row r="2" spans="1:13" s="5" customFormat="1" x14ac:dyDescent="0.25">
      <c r="A2" s="33" t="s">
        <v>174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s="6" customFormat="1" x14ac:dyDescent="0.25">
      <c r="A3" s="15" t="s">
        <v>61</v>
      </c>
      <c r="B3" s="15" t="s">
        <v>62</v>
      </c>
      <c r="C3" s="15" t="s">
        <v>63</v>
      </c>
      <c r="D3" s="15" t="s">
        <v>64</v>
      </c>
      <c r="E3" s="15" t="s">
        <v>65</v>
      </c>
      <c r="F3" s="18" t="s">
        <v>204</v>
      </c>
      <c r="G3" s="18" t="s">
        <v>205</v>
      </c>
      <c r="H3" s="39"/>
      <c r="I3" s="18" t="s">
        <v>205</v>
      </c>
      <c r="J3" s="39"/>
      <c r="K3" s="18" t="s">
        <v>205</v>
      </c>
      <c r="L3" s="28" t="s">
        <v>1</v>
      </c>
      <c r="M3" s="28" t="s">
        <v>205</v>
      </c>
    </row>
    <row r="4" spans="1:13" s="5" customFormat="1" x14ac:dyDescent="0.25">
      <c r="A4" s="13">
        <v>70</v>
      </c>
      <c r="B4" s="14" t="s">
        <v>8</v>
      </c>
      <c r="C4" s="13">
        <v>1974</v>
      </c>
      <c r="D4" s="14" t="s">
        <v>3</v>
      </c>
      <c r="E4" s="13" t="s">
        <v>66</v>
      </c>
      <c r="F4" s="39">
        <v>2.5925925925925925E-3</v>
      </c>
      <c r="G4" s="14" t="e">
        <f>IF(F4=#REF!,1,"-")</f>
        <v>#REF!</v>
      </c>
      <c r="H4" s="39" t="e">
        <f>IF(G4=1,10,F4)</f>
        <v>#REF!</v>
      </c>
      <c r="I4" s="14" t="e">
        <f>IF(H4=#REF!,2,"-")</f>
        <v>#REF!</v>
      </c>
      <c r="J4" s="39" t="e">
        <f>IF(I4=2,10,H4)</f>
        <v>#REF!</v>
      </c>
      <c r="K4" s="14" t="e">
        <f>IF(J4=#REF!,3,"-")</f>
        <v>#REF!</v>
      </c>
      <c r="L4" s="18" t="s">
        <v>300</v>
      </c>
      <c r="M4" s="14">
        <v>1</v>
      </c>
    </row>
    <row r="5" spans="1:13" s="5" customFormat="1" x14ac:dyDescent="0.25">
      <c r="A5" s="13">
        <v>66</v>
      </c>
      <c r="B5" s="14" t="s">
        <v>5</v>
      </c>
      <c r="C5" s="13">
        <v>1984</v>
      </c>
      <c r="D5" s="14" t="s">
        <v>3</v>
      </c>
      <c r="E5" s="13" t="s">
        <v>66</v>
      </c>
      <c r="F5" s="39">
        <v>2.6967592592592594E-3</v>
      </c>
      <c r="G5" s="14" t="e">
        <f>IF(F5=#REF!,1,"-")</f>
        <v>#REF!</v>
      </c>
      <c r="H5" s="39" t="e">
        <f>IF(G5=1,10,F5)</f>
        <v>#REF!</v>
      </c>
      <c r="I5" s="14" t="e">
        <f>IF(H5=#REF!,2,"-")</f>
        <v>#REF!</v>
      </c>
      <c r="J5" s="39" t="e">
        <f>IF(I5=2,10,H5)</f>
        <v>#REF!</v>
      </c>
      <c r="K5" s="14" t="e">
        <f>IF(J5=#REF!,3,"-")</f>
        <v>#REF!</v>
      </c>
      <c r="L5" s="18" t="s">
        <v>301</v>
      </c>
      <c r="M5" s="14">
        <v>2</v>
      </c>
    </row>
    <row r="6" spans="1:13" x14ac:dyDescent="0.25">
      <c r="A6" s="13">
        <v>37</v>
      </c>
      <c r="B6" s="21" t="s">
        <v>153</v>
      </c>
      <c r="C6" s="22">
        <v>1981</v>
      </c>
      <c r="D6" s="21" t="s">
        <v>144</v>
      </c>
      <c r="E6" s="21" t="s">
        <v>66</v>
      </c>
      <c r="F6" s="39">
        <v>2.7199074074074074E-3</v>
      </c>
      <c r="G6" s="14" t="e">
        <f>IF(F6=#REF!,1,"-")</f>
        <v>#REF!</v>
      </c>
      <c r="H6" s="39" t="e">
        <f>IF(G6=1,10,F6)</f>
        <v>#REF!</v>
      </c>
      <c r="I6" s="14" t="e">
        <f>IF(H6=#REF!,2,"-")</f>
        <v>#REF!</v>
      </c>
      <c r="J6" s="39" t="e">
        <f>IF(I6=2,10,H6)</f>
        <v>#REF!</v>
      </c>
      <c r="K6" s="14" t="e">
        <f>IF(J6=#REF!,3,"-")</f>
        <v>#REF!</v>
      </c>
      <c r="L6" s="18" t="s">
        <v>306</v>
      </c>
      <c r="M6" s="14">
        <v>3</v>
      </c>
    </row>
    <row r="7" spans="1:13" x14ac:dyDescent="0.25">
      <c r="A7" s="13">
        <v>33</v>
      </c>
      <c r="B7" s="21" t="s">
        <v>149</v>
      </c>
      <c r="C7" s="13">
        <v>1990</v>
      </c>
      <c r="D7" s="21" t="s">
        <v>144</v>
      </c>
      <c r="E7" s="21" t="s">
        <v>66</v>
      </c>
      <c r="F7" s="39">
        <v>2.7430555555555559E-3</v>
      </c>
      <c r="G7" s="14" t="e">
        <f>IF(F7=#REF!,1,"-")</f>
        <v>#REF!</v>
      </c>
      <c r="H7" s="39" t="e">
        <f>IF(G7=1,10,F7)</f>
        <v>#REF!</v>
      </c>
      <c r="I7" s="14" t="e">
        <f>IF(H7=#REF!,2,"-")</f>
        <v>#REF!</v>
      </c>
      <c r="J7" s="39" t="e">
        <f>IF(I7=2,10,H7)</f>
        <v>#REF!</v>
      </c>
      <c r="K7" s="14" t="e">
        <f>IF(J7=#REF!,3,"-")</f>
        <v>#REF!</v>
      </c>
      <c r="L7" s="18" t="s">
        <v>304</v>
      </c>
      <c r="M7" s="14">
        <v>4</v>
      </c>
    </row>
    <row r="8" spans="1:13" x14ac:dyDescent="0.25">
      <c r="A8" s="13">
        <v>53</v>
      </c>
      <c r="B8" s="14" t="s">
        <v>99</v>
      </c>
      <c r="C8" s="13"/>
      <c r="D8" s="14" t="s">
        <v>23</v>
      </c>
      <c r="E8" s="14" t="s">
        <v>66</v>
      </c>
      <c r="F8" s="39">
        <v>2.9629629629629628E-3</v>
      </c>
      <c r="G8" s="14" t="e">
        <f>IF(F8=#REF!,1,"-")</f>
        <v>#REF!</v>
      </c>
      <c r="H8" s="39" t="e">
        <f>IF(G8=1,10,F8)</f>
        <v>#REF!</v>
      </c>
      <c r="I8" s="14" t="e">
        <f>IF(H8=#REF!,2,"-")</f>
        <v>#REF!</v>
      </c>
      <c r="J8" s="39" t="e">
        <f>IF(I8=2,10,H8)</f>
        <v>#REF!</v>
      </c>
      <c r="K8" s="14" t="e">
        <f>IF(J8=#REF!,3,"-")</f>
        <v>#REF!</v>
      </c>
      <c r="L8" s="18" t="s">
        <v>302</v>
      </c>
      <c r="M8" s="14">
        <v>5</v>
      </c>
    </row>
    <row r="9" spans="1:13" x14ac:dyDescent="0.25">
      <c r="A9" s="13">
        <v>58</v>
      </c>
      <c r="B9" s="14" t="s">
        <v>101</v>
      </c>
      <c r="C9" s="13"/>
      <c r="D9" s="14" t="s">
        <v>23</v>
      </c>
      <c r="E9" s="14" t="s">
        <v>66</v>
      </c>
      <c r="F9" s="39">
        <v>2.9745370370370373E-3</v>
      </c>
      <c r="G9" s="14" t="e">
        <f>IF(F9=#REF!,1,"-")</f>
        <v>#REF!</v>
      </c>
      <c r="H9" s="39" t="e">
        <f>IF(G9=1,10,F9)</f>
        <v>#REF!</v>
      </c>
      <c r="I9" s="14" t="e">
        <f>IF(H9=#REF!,2,"-")</f>
        <v>#REF!</v>
      </c>
      <c r="J9" s="39" t="e">
        <f>IF(I9=2,10,H9)</f>
        <v>#REF!</v>
      </c>
      <c r="K9" s="14" t="e">
        <f>IF(J9=#REF!,3,"-")</f>
        <v>#REF!</v>
      </c>
      <c r="L9" s="18" t="s">
        <v>303</v>
      </c>
      <c r="M9" s="14">
        <v>6</v>
      </c>
    </row>
    <row r="10" spans="1:13" x14ac:dyDescent="0.25">
      <c r="A10" s="13">
        <v>34</v>
      </c>
      <c r="B10" s="21" t="s">
        <v>150</v>
      </c>
      <c r="C10" s="22">
        <v>1989</v>
      </c>
      <c r="D10" s="21" t="s">
        <v>144</v>
      </c>
      <c r="E10" s="21" t="s">
        <v>66</v>
      </c>
      <c r="F10" s="39">
        <v>3.3564814814814811E-3</v>
      </c>
      <c r="G10" s="14" t="e">
        <f>IF(F10=#REF!,1,"-")</f>
        <v>#REF!</v>
      </c>
      <c r="H10" s="39" t="e">
        <f>IF(G10=1,10,F10)</f>
        <v>#REF!</v>
      </c>
      <c r="I10" s="14" t="e">
        <f>IF(H10=#REF!,2,"-")</f>
        <v>#REF!</v>
      </c>
      <c r="J10" s="39" t="e">
        <f>IF(I10=2,10,H10)</f>
        <v>#REF!</v>
      </c>
      <c r="K10" s="14" t="e">
        <f>IF(J10=#REF!,3,"-")</f>
        <v>#REF!</v>
      </c>
      <c r="L10" s="18" t="s">
        <v>305</v>
      </c>
      <c r="M10" s="14">
        <v>7</v>
      </c>
    </row>
    <row r="11" spans="1:13" x14ac:dyDescent="0.25">
      <c r="F11" s="29"/>
      <c r="H11" s="29"/>
      <c r="J11" s="29"/>
    </row>
    <row r="12" spans="1:13" s="5" customFormat="1" x14ac:dyDescent="0.25">
      <c r="A12" s="33" t="s">
        <v>309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s="6" customFormat="1" x14ac:dyDescent="0.25">
      <c r="A13" s="15" t="s">
        <v>61</v>
      </c>
      <c r="B13" s="15" t="s">
        <v>62</v>
      </c>
      <c r="C13" s="15" t="s">
        <v>63</v>
      </c>
      <c r="D13" s="15" t="s">
        <v>64</v>
      </c>
      <c r="E13" s="15" t="s">
        <v>65</v>
      </c>
      <c r="F13" s="39"/>
      <c r="G13" s="18"/>
      <c r="H13" s="39"/>
      <c r="I13" s="18"/>
      <c r="J13" s="39"/>
      <c r="K13" s="18"/>
      <c r="L13" s="28" t="s">
        <v>1</v>
      </c>
      <c r="M13" s="28" t="s">
        <v>205</v>
      </c>
    </row>
    <row r="14" spans="1:13" x14ac:dyDescent="0.25">
      <c r="A14" s="13">
        <v>60</v>
      </c>
      <c r="B14" s="14" t="s">
        <v>103</v>
      </c>
      <c r="C14" s="13"/>
      <c r="D14" s="14" t="s">
        <v>23</v>
      </c>
      <c r="E14" s="14" t="s">
        <v>67</v>
      </c>
      <c r="F14" s="39">
        <v>2.7430555555555559E-3</v>
      </c>
      <c r="G14" s="14" t="e">
        <f>IF(F14=#REF!,1,"-")</f>
        <v>#REF!</v>
      </c>
      <c r="H14" s="39" t="e">
        <f>IF(G14=1,10,F14)</f>
        <v>#REF!</v>
      </c>
      <c r="I14" s="14" t="e">
        <f>IF(H14=#REF!,2,"-")</f>
        <v>#REF!</v>
      </c>
      <c r="J14" s="39"/>
      <c r="K14" s="14"/>
      <c r="L14" s="18" t="s">
        <v>308</v>
      </c>
      <c r="M14" s="14">
        <v>1</v>
      </c>
    </row>
    <row r="15" spans="1:13" x14ac:dyDescent="0.25">
      <c r="A15" s="13">
        <v>40</v>
      </c>
      <c r="B15" s="14" t="s">
        <v>158</v>
      </c>
      <c r="C15" s="13">
        <v>2011</v>
      </c>
      <c r="D15" s="14" t="s">
        <v>144</v>
      </c>
      <c r="E15" s="14" t="s">
        <v>67</v>
      </c>
      <c r="F15" s="39">
        <v>2.7314814814814819E-3</v>
      </c>
      <c r="G15" s="14" t="e">
        <f>IF(F15=#REF!,1,"-")</f>
        <v>#REF!</v>
      </c>
      <c r="H15" s="39" t="e">
        <f>IF(G15=1,10,F15)</f>
        <v>#REF!</v>
      </c>
      <c r="I15" s="14" t="e">
        <f>IF(H15=#REF!,2,"-")</f>
        <v>#REF!</v>
      </c>
      <c r="J15" s="39"/>
      <c r="K15" s="14"/>
      <c r="L15" s="18" t="s">
        <v>307</v>
      </c>
      <c r="M15" s="14">
        <v>2</v>
      </c>
    </row>
    <row r="16" spans="1:13" x14ac:dyDescent="0.25">
      <c r="J16" s="29"/>
    </row>
  </sheetData>
  <sortState ref="L14:M15">
    <sortCondition ref="M13"/>
  </sortState>
  <mergeCells count="2">
    <mergeCell ref="A2:M2"/>
    <mergeCell ref="A12:M12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A2" sqref="A2:G2"/>
    </sheetView>
  </sheetViews>
  <sheetFormatPr defaultColWidth="9" defaultRowHeight="15.65" x14ac:dyDescent="0.25"/>
  <cols>
    <col min="1" max="1" width="9" style="1"/>
    <col min="2" max="2" width="18.75" style="1" bestFit="1" customWidth="1"/>
    <col min="3" max="3" width="9" style="1"/>
    <col min="4" max="4" width="26.75" style="1" bestFit="1" customWidth="1"/>
    <col min="5" max="5" width="9" style="1"/>
    <col min="6" max="6" width="9" style="4"/>
    <col min="7" max="7" width="13.125" style="4" bestFit="1" customWidth="1"/>
    <col min="8" max="16384" width="9" style="1"/>
  </cols>
  <sheetData>
    <row r="1" spans="1:7" s="5" customFormat="1" x14ac:dyDescent="0.25">
      <c r="A1" s="7"/>
      <c r="E1" s="7"/>
      <c r="F1" s="6"/>
      <c r="G1" s="6"/>
    </row>
    <row r="2" spans="1:7" s="5" customFormat="1" x14ac:dyDescent="0.25">
      <c r="A2" s="34" t="s">
        <v>174</v>
      </c>
      <c r="B2" s="34"/>
      <c r="C2" s="34"/>
      <c r="D2" s="34"/>
      <c r="E2" s="34"/>
      <c r="F2" s="34"/>
      <c r="G2" s="35"/>
    </row>
    <row r="3" spans="1:7" s="6" customFormat="1" x14ac:dyDescent="0.25">
      <c r="A3" s="15" t="s">
        <v>61</v>
      </c>
      <c r="B3" s="15" t="s">
        <v>62</v>
      </c>
      <c r="C3" s="15" t="s">
        <v>63</v>
      </c>
      <c r="D3" s="15" t="s">
        <v>64</v>
      </c>
      <c r="E3" s="15" t="s">
        <v>65</v>
      </c>
      <c r="F3" s="28" t="s">
        <v>1</v>
      </c>
      <c r="G3" s="28" t="s">
        <v>205</v>
      </c>
    </row>
    <row r="4" spans="1:7" x14ac:dyDescent="0.25">
      <c r="A4" s="13">
        <v>113</v>
      </c>
      <c r="B4" s="21" t="s">
        <v>42</v>
      </c>
      <c r="C4" s="22">
        <v>1983</v>
      </c>
      <c r="D4" s="21" t="s">
        <v>31</v>
      </c>
      <c r="E4" s="21" t="s">
        <v>66</v>
      </c>
      <c r="F4" s="40">
        <v>4.7106481481481478E-3</v>
      </c>
      <c r="G4" s="18">
        <v>1</v>
      </c>
    </row>
    <row r="5" spans="1:7" x14ac:dyDescent="0.25">
      <c r="A5" s="13">
        <v>49</v>
      </c>
      <c r="B5" s="21" t="s">
        <v>97</v>
      </c>
      <c r="C5" s="14"/>
      <c r="D5" s="21" t="s">
        <v>23</v>
      </c>
      <c r="E5" s="22" t="s">
        <v>66</v>
      </c>
      <c r="F5" s="40">
        <v>4.7106481481481478E-3</v>
      </c>
      <c r="G5" s="18">
        <v>2</v>
      </c>
    </row>
    <row r="6" spans="1:7" x14ac:dyDescent="0.25">
      <c r="A6" s="13">
        <v>61</v>
      </c>
      <c r="B6" s="21" t="s">
        <v>104</v>
      </c>
      <c r="C6" s="14"/>
      <c r="D6" s="21" t="s">
        <v>23</v>
      </c>
      <c r="E6" s="22" t="s">
        <v>66</v>
      </c>
      <c r="F6" s="40">
        <v>5.2199074074074066E-3</v>
      </c>
      <c r="G6" s="18">
        <v>3</v>
      </c>
    </row>
    <row r="7" spans="1:7" x14ac:dyDescent="0.25">
      <c r="A7" s="13">
        <v>54</v>
      </c>
      <c r="B7" s="21" t="s">
        <v>203</v>
      </c>
      <c r="C7" s="14"/>
      <c r="D7" s="21" t="s">
        <v>23</v>
      </c>
      <c r="E7" s="22" t="s">
        <v>66</v>
      </c>
      <c r="F7" s="40">
        <v>5.2430555555555555E-3</v>
      </c>
      <c r="G7" s="18">
        <v>4</v>
      </c>
    </row>
    <row r="8" spans="1:7" x14ac:dyDescent="0.25">
      <c r="F8" s="49"/>
      <c r="G8" s="6"/>
    </row>
    <row r="9" spans="1:7" x14ac:dyDescent="0.25">
      <c r="F9" s="49"/>
      <c r="G9" s="6"/>
    </row>
    <row r="10" spans="1:7" s="5" customFormat="1" ht="15.65" customHeight="1" x14ac:dyDescent="0.25">
      <c r="A10" s="34" t="s">
        <v>309</v>
      </c>
      <c r="B10" s="34"/>
      <c r="C10" s="34"/>
      <c r="D10" s="34"/>
      <c r="E10" s="34"/>
      <c r="F10" s="34"/>
      <c r="G10" s="35"/>
    </row>
    <row r="11" spans="1:7" s="6" customFormat="1" x14ac:dyDescent="0.25">
      <c r="A11" s="15" t="s">
        <v>61</v>
      </c>
      <c r="B11" s="15" t="s">
        <v>62</v>
      </c>
      <c r="C11" s="15" t="s">
        <v>63</v>
      </c>
      <c r="D11" s="15" t="s">
        <v>64</v>
      </c>
      <c r="E11" s="15" t="s">
        <v>65</v>
      </c>
      <c r="F11" s="50" t="s">
        <v>1</v>
      </c>
      <c r="G11" s="28" t="s">
        <v>205</v>
      </c>
    </row>
    <row r="12" spans="1:7" x14ac:dyDescent="0.25">
      <c r="A12" s="13">
        <v>74</v>
      </c>
      <c r="B12" s="21" t="s">
        <v>11</v>
      </c>
      <c r="C12" s="22">
        <v>1972</v>
      </c>
      <c r="D12" s="14" t="s">
        <v>3</v>
      </c>
      <c r="E12" s="22" t="s">
        <v>67</v>
      </c>
      <c r="F12" s="40">
        <v>3.9351851851851857E-3</v>
      </c>
      <c r="G12" s="18">
        <v>1</v>
      </c>
    </row>
    <row r="13" spans="1:7" x14ac:dyDescent="0.25">
      <c r="A13" s="13">
        <v>121</v>
      </c>
      <c r="B13" s="21" t="s">
        <v>54</v>
      </c>
      <c r="C13" s="22">
        <v>1983</v>
      </c>
      <c r="D13" s="21" t="s">
        <v>31</v>
      </c>
      <c r="E13" s="22" t="s">
        <v>67</v>
      </c>
      <c r="F13" s="40">
        <v>4.0624999999999993E-3</v>
      </c>
      <c r="G13" s="18">
        <v>2</v>
      </c>
    </row>
  </sheetData>
  <sortState ref="A12:H13">
    <sortCondition ref="G11"/>
  </sortState>
  <mergeCells count="2">
    <mergeCell ref="A2:G2"/>
    <mergeCell ref="A10:G10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workbookViewId="0">
      <selection sqref="A1:G1"/>
    </sheetView>
  </sheetViews>
  <sheetFormatPr defaultColWidth="9" defaultRowHeight="15.65" x14ac:dyDescent="0.25"/>
  <cols>
    <col min="1" max="1" width="9" style="1"/>
    <col min="2" max="2" width="22.25" style="1" bestFit="1" customWidth="1"/>
    <col min="3" max="3" width="9" style="1"/>
    <col min="4" max="4" width="22.75" style="1" bestFit="1" customWidth="1"/>
    <col min="5" max="5" width="9" style="1"/>
    <col min="6" max="6" width="12.625" style="4" customWidth="1"/>
    <col min="7" max="7" width="13.125" style="4" bestFit="1" customWidth="1"/>
    <col min="8" max="16384" width="9" style="1"/>
  </cols>
  <sheetData>
    <row r="1" spans="1:7" x14ac:dyDescent="0.25">
      <c r="A1" s="34" t="s">
        <v>323</v>
      </c>
      <c r="B1" s="34"/>
      <c r="C1" s="34"/>
      <c r="D1" s="34"/>
      <c r="E1" s="34"/>
      <c r="F1" s="34"/>
      <c r="G1" s="35"/>
    </row>
    <row r="2" spans="1:7" s="4" customFormat="1" x14ac:dyDescent="0.25">
      <c r="A2" s="28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1</v>
      </c>
      <c r="G2" s="28" t="s">
        <v>205</v>
      </c>
    </row>
    <row r="3" spans="1:7" x14ac:dyDescent="0.25">
      <c r="A3" s="13">
        <v>1</v>
      </c>
      <c r="B3" s="14" t="s">
        <v>107</v>
      </c>
      <c r="C3" s="13">
        <v>1991</v>
      </c>
      <c r="D3" s="14" t="s">
        <v>108</v>
      </c>
      <c r="E3" s="13" t="s">
        <v>67</v>
      </c>
      <c r="F3" s="40">
        <v>1.7708333333333332E-3</v>
      </c>
      <c r="G3" s="18">
        <v>1</v>
      </c>
    </row>
    <row r="4" spans="1:7" x14ac:dyDescent="0.25">
      <c r="A4" s="13">
        <v>109</v>
      </c>
      <c r="B4" s="14" t="s">
        <v>37</v>
      </c>
      <c r="C4" s="13">
        <v>2000</v>
      </c>
      <c r="D4" s="14" t="s">
        <v>31</v>
      </c>
      <c r="E4" s="14" t="s">
        <v>67</v>
      </c>
      <c r="F4" s="40">
        <v>1.8287037037037037E-3</v>
      </c>
      <c r="G4" s="18">
        <v>2</v>
      </c>
    </row>
    <row r="22" spans="5:5" x14ac:dyDescent="0.25">
      <c r="E22" s="29"/>
    </row>
  </sheetData>
  <mergeCells count="1">
    <mergeCell ref="A1:G1"/>
  </mergeCells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K18" sqref="K18"/>
    </sheetView>
  </sheetViews>
  <sheetFormatPr defaultRowHeight="14.3" x14ac:dyDescent="0.25"/>
  <cols>
    <col min="2" max="2" width="21.75" bestFit="1" customWidth="1"/>
    <col min="4" max="4" width="22.75" bestFit="1" customWidth="1"/>
    <col min="6" max="6" width="10.125" style="44" bestFit="1" customWidth="1"/>
    <col min="7" max="7" width="0" hidden="1" customWidth="1"/>
    <col min="8" max="8" width="13.75" style="44" bestFit="1" customWidth="1"/>
  </cols>
  <sheetData>
    <row r="1" spans="1:8" ht="15.65" x14ac:dyDescent="0.25">
      <c r="A1" s="32" t="s">
        <v>175</v>
      </c>
      <c r="B1" s="32"/>
      <c r="C1" s="32"/>
      <c r="D1" s="32"/>
      <c r="E1" s="32"/>
      <c r="F1" s="32"/>
      <c r="G1" s="32"/>
      <c r="H1" s="32"/>
    </row>
    <row r="2" spans="1:8" ht="15.65" x14ac:dyDescent="0.25">
      <c r="A2" s="11" t="s">
        <v>61</v>
      </c>
      <c r="B2" s="11" t="s">
        <v>62</v>
      </c>
      <c r="C2" s="11" t="s">
        <v>63</v>
      </c>
      <c r="D2" s="11" t="s">
        <v>64</v>
      </c>
      <c r="E2" s="11" t="s">
        <v>65</v>
      </c>
      <c r="F2" s="28" t="s">
        <v>1</v>
      </c>
      <c r="G2" s="25"/>
      <c r="H2" s="45" t="s">
        <v>205</v>
      </c>
    </row>
    <row r="3" spans="1:8" ht="17.7" x14ac:dyDescent="0.35">
      <c r="A3" s="13">
        <v>56</v>
      </c>
      <c r="B3" s="14" t="s">
        <v>100</v>
      </c>
      <c r="C3" s="16"/>
      <c r="D3" s="22" t="s">
        <v>23</v>
      </c>
      <c r="E3" s="16" t="s">
        <v>66</v>
      </c>
      <c r="F3" s="51" t="s">
        <v>310</v>
      </c>
      <c r="G3" s="25"/>
      <c r="H3" s="18">
        <v>1</v>
      </c>
    </row>
    <row r="5" spans="1:8" s="5" customFormat="1" ht="15.65" x14ac:dyDescent="0.25">
      <c r="A5" s="32" t="s">
        <v>77</v>
      </c>
      <c r="B5" s="32"/>
      <c r="C5" s="32"/>
      <c r="D5" s="32"/>
      <c r="E5" s="32"/>
      <c r="F5" s="32"/>
      <c r="G5" s="32"/>
      <c r="H5" s="32"/>
    </row>
    <row r="6" spans="1:8" s="12" customFormat="1" ht="15.65" x14ac:dyDescent="0.25">
      <c r="A6" s="11" t="s">
        <v>61</v>
      </c>
      <c r="B6" s="11" t="s">
        <v>62</v>
      </c>
      <c r="C6" s="11" t="s">
        <v>63</v>
      </c>
      <c r="D6" s="11" t="s">
        <v>64</v>
      </c>
      <c r="E6" s="11" t="s">
        <v>65</v>
      </c>
      <c r="F6" s="28" t="s">
        <v>1</v>
      </c>
      <c r="G6" s="25"/>
      <c r="H6" s="45" t="s">
        <v>205</v>
      </c>
    </row>
    <row r="7" spans="1:8" s="5" customFormat="1" ht="15.65" x14ac:dyDescent="0.25">
      <c r="A7" s="13">
        <v>107</v>
      </c>
      <c r="B7" s="14" t="s">
        <v>57</v>
      </c>
      <c r="C7" s="13">
        <v>1998</v>
      </c>
      <c r="D7" s="14" t="s">
        <v>31</v>
      </c>
      <c r="E7" s="14" t="s">
        <v>67</v>
      </c>
      <c r="F7" s="40" t="s">
        <v>313</v>
      </c>
      <c r="G7" s="14">
        <v>8</v>
      </c>
      <c r="H7" s="18">
        <v>1</v>
      </c>
    </row>
    <row r="8" spans="1:8" s="5" customFormat="1" ht="15.65" x14ac:dyDescent="0.25">
      <c r="A8" s="13">
        <v>19</v>
      </c>
      <c r="B8" s="14" t="s">
        <v>196</v>
      </c>
      <c r="C8" s="13">
        <v>1990</v>
      </c>
      <c r="D8" s="14" t="s">
        <v>29</v>
      </c>
      <c r="E8" s="14" t="s">
        <v>67</v>
      </c>
      <c r="F8" s="40" t="s">
        <v>315</v>
      </c>
      <c r="G8" s="14">
        <v>4</v>
      </c>
      <c r="H8" s="18">
        <v>2</v>
      </c>
    </row>
    <row r="9" spans="1:8" s="5" customFormat="1" ht="15.65" x14ac:dyDescent="0.25">
      <c r="A9" s="13">
        <v>18</v>
      </c>
      <c r="B9" s="14" t="s">
        <v>195</v>
      </c>
      <c r="C9" s="13">
        <v>2003</v>
      </c>
      <c r="D9" s="14" t="s">
        <v>29</v>
      </c>
      <c r="E9" s="14" t="s">
        <v>67</v>
      </c>
      <c r="F9" s="40" t="s">
        <v>314</v>
      </c>
      <c r="G9" s="14"/>
      <c r="H9" s="18">
        <v>3</v>
      </c>
    </row>
    <row r="10" spans="1:8" s="5" customFormat="1" ht="15.65" x14ac:dyDescent="0.25">
      <c r="A10" s="13">
        <v>62</v>
      </c>
      <c r="B10" s="22" t="s">
        <v>160</v>
      </c>
      <c r="C10" s="22">
        <v>1982</v>
      </c>
      <c r="D10" s="22" t="s">
        <v>3</v>
      </c>
      <c r="E10" s="22" t="s">
        <v>67</v>
      </c>
      <c r="F10" s="40" t="s">
        <v>311</v>
      </c>
      <c r="G10" s="14"/>
      <c r="H10" s="18">
        <v>4</v>
      </c>
    </row>
    <row r="11" spans="1:8" s="5" customFormat="1" ht="15.65" x14ac:dyDescent="0.25">
      <c r="A11" s="13">
        <v>68</v>
      </c>
      <c r="B11" s="14" t="s">
        <v>7</v>
      </c>
      <c r="C11" s="13">
        <v>1987</v>
      </c>
      <c r="D11" s="14" t="s">
        <v>3</v>
      </c>
      <c r="E11" s="13" t="s">
        <v>67</v>
      </c>
      <c r="F11" s="40" t="s">
        <v>312</v>
      </c>
      <c r="G11" s="14"/>
      <c r="H11" s="18">
        <v>5</v>
      </c>
    </row>
    <row r="12" spans="1:8" ht="15.65" x14ac:dyDescent="0.25">
      <c r="F12" s="49"/>
    </row>
    <row r="13" spans="1:8" s="5" customFormat="1" ht="15.65" x14ac:dyDescent="0.25">
      <c r="A13" s="32" t="s">
        <v>78</v>
      </c>
      <c r="B13" s="32"/>
      <c r="C13" s="32"/>
      <c r="D13" s="32"/>
      <c r="E13" s="32"/>
      <c r="F13" s="32"/>
      <c r="G13" s="32"/>
      <c r="H13" s="32"/>
    </row>
    <row r="14" spans="1:8" s="12" customFormat="1" ht="15.65" x14ac:dyDescent="0.25">
      <c r="A14" s="11" t="s">
        <v>61</v>
      </c>
      <c r="B14" s="11" t="s">
        <v>62</v>
      </c>
      <c r="C14" s="11" t="s">
        <v>63</v>
      </c>
      <c r="D14" s="11" t="s">
        <v>64</v>
      </c>
      <c r="E14" s="11" t="s">
        <v>65</v>
      </c>
      <c r="F14" s="28" t="s">
        <v>1</v>
      </c>
      <c r="G14" s="25"/>
      <c r="H14" s="45" t="s">
        <v>205</v>
      </c>
    </row>
    <row r="15" spans="1:8" s="5" customFormat="1" ht="15.65" x14ac:dyDescent="0.25">
      <c r="A15" s="13">
        <v>111</v>
      </c>
      <c r="B15" s="14" t="s">
        <v>30</v>
      </c>
      <c r="C15" s="13">
        <v>1995</v>
      </c>
      <c r="D15" s="14" t="s">
        <v>31</v>
      </c>
      <c r="E15" s="14" t="s">
        <v>67</v>
      </c>
      <c r="F15" s="40" t="s">
        <v>316</v>
      </c>
      <c r="G15" s="14">
        <v>6</v>
      </c>
      <c r="H15" s="18">
        <v>1</v>
      </c>
    </row>
    <row r="16" spans="1:8" s="5" customFormat="1" ht="15.65" x14ac:dyDescent="0.25">
      <c r="A16" s="13">
        <v>98</v>
      </c>
      <c r="B16" s="14" t="s">
        <v>45</v>
      </c>
      <c r="C16" s="13">
        <v>1999</v>
      </c>
      <c r="D16" s="14" t="s">
        <v>31</v>
      </c>
      <c r="E16" s="14" t="s">
        <v>67</v>
      </c>
      <c r="F16" s="40" t="s">
        <v>317</v>
      </c>
      <c r="G16" s="14">
        <v>4</v>
      </c>
      <c r="H16" s="18">
        <v>2</v>
      </c>
    </row>
    <row r="17" spans="1:8" ht="15.65" x14ac:dyDescent="0.25">
      <c r="A17" s="13">
        <v>43</v>
      </c>
      <c r="B17" s="21" t="s">
        <v>27</v>
      </c>
      <c r="C17" s="25"/>
      <c r="D17" s="21" t="s">
        <v>23</v>
      </c>
      <c r="E17" s="22" t="s">
        <v>67</v>
      </c>
      <c r="F17" s="40" t="s">
        <v>318</v>
      </c>
      <c r="G17" s="25">
        <v>8</v>
      </c>
      <c r="H17" s="18">
        <v>3</v>
      </c>
    </row>
    <row r="18" spans="1:8" ht="15.65" x14ac:dyDescent="0.25">
      <c r="A18" s="13">
        <v>50</v>
      </c>
      <c r="B18" s="21" t="s">
        <v>98</v>
      </c>
      <c r="C18" s="25"/>
      <c r="D18" s="21" t="s">
        <v>23</v>
      </c>
      <c r="E18" s="22" t="s">
        <v>67</v>
      </c>
      <c r="F18" s="40" t="s">
        <v>319</v>
      </c>
      <c r="G18" s="21">
        <v>5</v>
      </c>
      <c r="H18" s="18">
        <v>4</v>
      </c>
    </row>
    <row r="19" spans="1:8" ht="15.65" x14ac:dyDescent="0.25">
      <c r="F19" s="49"/>
    </row>
    <row r="20" spans="1:8" s="5" customFormat="1" ht="15.65" x14ac:dyDescent="0.25">
      <c r="A20" s="32" t="s">
        <v>176</v>
      </c>
      <c r="B20" s="32"/>
      <c r="C20" s="32"/>
      <c r="D20" s="32"/>
      <c r="E20" s="32"/>
      <c r="F20" s="32"/>
      <c r="G20" s="32"/>
      <c r="H20" s="32"/>
    </row>
    <row r="21" spans="1:8" s="12" customFormat="1" ht="15.65" x14ac:dyDescent="0.25">
      <c r="A21" s="11" t="s">
        <v>61</v>
      </c>
      <c r="B21" s="11" t="s">
        <v>62</v>
      </c>
      <c r="C21" s="11" t="s">
        <v>63</v>
      </c>
      <c r="D21" s="11" t="s">
        <v>64</v>
      </c>
      <c r="E21" s="11" t="s">
        <v>65</v>
      </c>
      <c r="F21" s="28" t="s">
        <v>1</v>
      </c>
      <c r="G21" s="25"/>
      <c r="H21" s="45" t="s">
        <v>205</v>
      </c>
    </row>
    <row r="22" spans="1:8" s="5" customFormat="1" ht="15.65" x14ac:dyDescent="0.25">
      <c r="A22" s="13">
        <v>55</v>
      </c>
      <c r="B22" s="14" t="s">
        <v>25</v>
      </c>
      <c r="C22" s="13">
        <v>2005</v>
      </c>
      <c r="D22" s="14" t="s">
        <v>23</v>
      </c>
      <c r="E22" s="14" t="s">
        <v>67</v>
      </c>
      <c r="F22" s="40" t="s">
        <v>322</v>
      </c>
      <c r="G22" s="14">
        <v>7</v>
      </c>
      <c r="H22" s="18">
        <v>1</v>
      </c>
    </row>
    <row r="23" spans="1:8" s="5" customFormat="1" ht="15.65" x14ac:dyDescent="0.25">
      <c r="A23" s="13">
        <v>59</v>
      </c>
      <c r="B23" s="21" t="s">
        <v>102</v>
      </c>
      <c r="C23" s="25"/>
      <c r="D23" s="21" t="s">
        <v>23</v>
      </c>
      <c r="E23" s="22" t="s">
        <v>67</v>
      </c>
      <c r="F23" s="40" t="s">
        <v>286</v>
      </c>
      <c r="G23" s="14">
        <v>5</v>
      </c>
      <c r="H23" s="18">
        <v>2</v>
      </c>
    </row>
    <row r="24" spans="1:8" s="5" customFormat="1" ht="15.65" x14ac:dyDescent="0.25">
      <c r="A24" s="13">
        <v>5</v>
      </c>
      <c r="B24" s="14" t="s">
        <v>193</v>
      </c>
      <c r="C24" s="13">
        <v>2001</v>
      </c>
      <c r="D24" s="14" t="s">
        <v>20</v>
      </c>
      <c r="E24" s="14" t="s">
        <v>67</v>
      </c>
      <c r="F24" s="40" t="s">
        <v>320</v>
      </c>
      <c r="G24" s="41"/>
      <c r="H24" s="18">
        <v>3</v>
      </c>
    </row>
    <row r="25" spans="1:8" s="5" customFormat="1" ht="15.65" x14ac:dyDescent="0.25">
      <c r="A25" s="13">
        <v>4</v>
      </c>
      <c r="B25" s="14" t="s">
        <v>194</v>
      </c>
      <c r="C25" s="13">
        <v>2004</v>
      </c>
      <c r="D25" s="14" t="s">
        <v>20</v>
      </c>
      <c r="E25" s="14" t="s">
        <v>67</v>
      </c>
      <c r="F25" s="40" t="s">
        <v>321</v>
      </c>
      <c r="G25" s="41">
        <v>8</v>
      </c>
      <c r="H25" s="18">
        <v>4</v>
      </c>
    </row>
    <row r="26" spans="1:8" s="5" customFormat="1" ht="15.65" x14ac:dyDescent="0.25">
      <c r="A26" s="13">
        <v>57</v>
      </c>
      <c r="B26" s="21" t="s">
        <v>26</v>
      </c>
      <c r="C26" s="25"/>
      <c r="D26" s="21" t="s">
        <v>23</v>
      </c>
      <c r="E26" s="22" t="s">
        <v>67</v>
      </c>
      <c r="F26" s="40" t="s">
        <v>206</v>
      </c>
      <c r="G26" s="14"/>
      <c r="H26" s="18"/>
    </row>
    <row r="27" spans="1:8" s="5" customFormat="1" ht="15.65" x14ac:dyDescent="0.25">
      <c r="A27" s="7"/>
      <c r="F27" s="49"/>
      <c r="H27" s="6"/>
    </row>
    <row r="28" spans="1:8" ht="15.65" x14ac:dyDescent="0.25">
      <c r="F28" s="49"/>
    </row>
    <row r="29" spans="1:8" ht="15.65" x14ac:dyDescent="0.25">
      <c r="F29" s="49"/>
    </row>
    <row r="30" spans="1:8" ht="15.65" x14ac:dyDescent="0.25">
      <c r="F30" s="49"/>
    </row>
    <row r="31" spans="1:8" ht="15.65" x14ac:dyDescent="0.25">
      <c r="F31" s="49"/>
    </row>
    <row r="32" spans="1:8" ht="15.65" x14ac:dyDescent="0.25">
      <c r="F32" s="49"/>
    </row>
    <row r="33" spans="1:8" ht="15.65" x14ac:dyDescent="0.25">
      <c r="F33" s="49"/>
    </row>
    <row r="34" spans="1:8" ht="15.65" x14ac:dyDescent="0.25">
      <c r="F34" s="49"/>
    </row>
    <row r="35" spans="1:8" ht="15.65" x14ac:dyDescent="0.25">
      <c r="F35" s="49"/>
    </row>
    <row r="36" spans="1:8" ht="15.65" x14ac:dyDescent="0.25">
      <c r="F36" s="49"/>
    </row>
    <row r="37" spans="1:8" s="5" customFormat="1" ht="15.65" x14ac:dyDescent="0.25">
      <c r="A37" s="7"/>
      <c r="F37" s="6"/>
      <c r="H37" s="6"/>
    </row>
  </sheetData>
  <sortState ref="A22:I26">
    <sortCondition ref="H21"/>
  </sortState>
  <mergeCells count="4">
    <mergeCell ref="A1:H1"/>
    <mergeCell ref="A5:H5"/>
    <mergeCell ref="A13:H13"/>
    <mergeCell ref="A20:H20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105" workbookViewId="0">
      <selection activeCell="A83" sqref="A83:G83"/>
    </sheetView>
  </sheetViews>
  <sheetFormatPr defaultRowHeight="15.65" x14ac:dyDescent="0.25"/>
  <cols>
    <col min="1" max="1" width="9" style="1"/>
    <col min="2" max="2" width="25.125" style="1" bestFit="1" customWidth="1"/>
    <col min="3" max="3" width="9" style="1"/>
    <col min="4" max="4" width="26.75" style="1" bestFit="1" customWidth="1"/>
    <col min="5" max="5" width="9" style="1"/>
    <col min="6" max="6" width="9" style="4"/>
    <col min="7" max="7" width="13.75" style="4" bestFit="1" customWidth="1"/>
    <col min="8" max="16384" width="9" style="1"/>
  </cols>
  <sheetData>
    <row r="1" spans="1:7" x14ac:dyDescent="0.25">
      <c r="A1" s="33" t="s">
        <v>177</v>
      </c>
      <c r="B1" s="34"/>
      <c r="C1" s="34"/>
      <c r="D1" s="34"/>
      <c r="E1" s="34"/>
      <c r="F1" s="34"/>
      <c r="G1" s="35"/>
    </row>
    <row r="2" spans="1:7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1</v>
      </c>
      <c r="G2" s="28" t="s">
        <v>205</v>
      </c>
    </row>
    <row r="3" spans="1:7" x14ac:dyDescent="0.25">
      <c r="A3" s="22">
        <v>93</v>
      </c>
      <c r="B3" s="21" t="s">
        <v>40</v>
      </c>
      <c r="C3" s="22">
        <v>1984</v>
      </c>
      <c r="D3" s="21" t="s">
        <v>31</v>
      </c>
      <c r="E3" s="21" t="s">
        <v>66</v>
      </c>
      <c r="F3" s="18" t="s">
        <v>248</v>
      </c>
      <c r="G3" s="18">
        <v>1</v>
      </c>
    </row>
    <row r="4" spans="1:7" x14ac:dyDescent="0.25">
      <c r="A4" s="13">
        <v>24</v>
      </c>
      <c r="B4" s="14" t="s">
        <v>128</v>
      </c>
      <c r="C4" s="13">
        <v>1990</v>
      </c>
      <c r="D4" s="14" t="s">
        <v>90</v>
      </c>
      <c r="E4" s="14" t="s">
        <v>66</v>
      </c>
      <c r="F4" s="18" t="s">
        <v>249</v>
      </c>
      <c r="G4" s="18">
        <v>2</v>
      </c>
    </row>
    <row r="5" spans="1:7" x14ac:dyDescent="0.25">
      <c r="A5" s="13">
        <v>78</v>
      </c>
      <c r="B5" s="21" t="s">
        <v>13</v>
      </c>
      <c r="C5" s="22">
        <v>1980</v>
      </c>
      <c r="D5" s="21" t="s">
        <v>3</v>
      </c>
      <c r="E5" s="21" t="s">
        <v>66</v>
      </c>
      <c r="F5" s="18" t="s">
        <v>251</v>
      </c>
      <c r="G5" s="18">
        <v>3</v>
      </c>
    </row>
    <row r="6" spans="1:7" x14ac:dyDescent="0.25">
      <c r="A6" s="13">
        <v>87</v>
      </c>
      <c r="B6" s="21" t="s">
        <v>16</v>
      </c>
      <c r="C6" s="22">
        <v>1969</v>
      </c>
      <c r="D6" s="21" t="s">
        <v>3</v>
      </c>
      <c r="E6" s="21" t="s">
        <v>66</v>
      </c>
      <c r="F6" s="18" t="s">
        <v>88</v>
      </c>
      <c r="G6" s="18">
        <v>4</v>
      </c>
    </row>
    <row r="7" spans="1:7" x14ac:dyDescent="0.25">
      <c r="A7" s="13">
        <v>90</v>
      </c>
      <c r="B7" s="21" t="s">
        <v>35</v>
      </c>
      <c r="C7" s="22">
        <v>1994</v>
      </c>
      <c r="D7" s="21" t="s">
        <v>31</v>
      </c>
      <c r="E7" s="21" t="s">
        <v>66</v>
      </c>
      <c r="F7" s="18" t="s">
        <v>250</v>
      </c>
      <c r="G7" s="18">
        <v>5</v>
      </c>
    </row>
    <row r="8" spans="1:7" x14ac:dyDescent="0.25">
      <c r="A8" s="13"/>
      <c r="B8" s="14"/>
      <c r="C8" s="13"/>
      <c r="D8" s="14"/>
      <c r="E8" s="14"/>
      <c r="F8" s="18"/>
      <c r="G8" s="18"/>
    </row>
    <row r="9" spans="1:7" x14ac:dyDescent="0.25">
      <c r="A9" s="33" t="s">
        <v>178</v>
      </c>
      <c r="B9" s="34"/>
      <c r="C9" s="34"/>
      <c r="D9" s="34"/>
      <c r="E9" s="34"/>
      <c r="F9" s="34"/>
      <c r="G9" s="35"/>
    </row>
    <row r="10" spans="1:7" x14ac:dyDescent="0.25">
      <c r="A10" s="15" t="s">
        <v>61</v>
      </c>
      <c r="B10" s="15" t="s">
        <v>62</v>
      </c>
      <c r="C10" s="15" t="s">
        <v>63</v>
      </c>
      <c r="D10" s="15" t="s">
        <v>64</v>
      </c>
      <c r="E10" s="15" t="s">
        <v>65</v>
      </c>
      <c r="F10" s="28" t="s">
        <v>1</v>
      </c>
      <c r="G10" s="28" t="s">
        <v>205</v>
      </c>
    </row>
    <row r="11" spans="1:7" x14ac:dyDescent="0.25">
      <c r="A11" s="13">
        <v>73</v>
      </c>
      <c r="B11" s="21" t="s">
        <v>167</v>
      </c>
      <c r="C11" s="22">
        <v>1974</v>
      </c>
      <c r="D11" s="21" t="s">
        <v>3</v>
      </c>
      <c r="E11" s="21" t="s">
        <v>66</v>
      </c>
      <c r="F11" s="18" t="s">
        <v>252</v>
      </c>
      <c r="G11" s="18">
        <v>1</v>
      </c>
    </row>
    <row r="12" spans="1:7" x14ac:dyDescent="0.25">
      <c r="A12" s="13">
        <v>37</v>
      </c>
      <c r="B12" s="21" t="s">
        <v>153</v>
      </c>
      <c r="C12" s="22">
        <v>1981</v>
      </c>
      <c r="D12" s="21" t="s">
        <v>144</v>
      </c>
      <c r="E12" s="21" t="s">
        <v>66</v>
      </c>
      <c r="F12" s="18" t="s">
        <v>58</v>
      </c>
      <c r="G12" s="18">
        <v>2</v>
      </c>
    </row>
    <row r="13" spans="1:7" x14ac:dyDescent="0.25">
      <c r="A13" s="13">
        <v>38</v>
      </c>
      <c r="B13" s="21" t="s">
        <v>155</v>
      </c>
      <c r="C13" s="22">
        <v>2002</v>
      </c>
      <c r="D13" s="21" t="s">
        <v>144</v>
      </c>
      <c r="E13" s="21" t="s">
        <v>66</v>
      </c>
      <c r="F13" s="18" t="s">
        <v>254</v>
      </c>
      <c r="G13" s="18">
        <v>3</v>
      </c>
    </row>
    <row r="14" spans="1:7" x14ac:dyDescent="0.25">
      <c r="A14" s="13">
        <v>14</v>
      </c>
      <c r="B14" s="21" t="s">
        <v>120</v>
      </c>
      <c r="C14" s="14"/>
      <c r="D14" s="21" t="s">
        <v>114</v>
      </c>
      <c r="E14" s="21" t="s">
        <v>66</v>
      </c>
      <c r="F14" s="18" t="s">
        <v>253</v>
      </c>
      <c r="G14" s="18">
        <v>4</v>
      </c>
    </row>
    <row r="15" spans="1:7" x14ac:dyDescent="0.25">
      <c r="A15" s="13">
        <v>33</v>
      </c>
      <c r="B15" s="21" t="s">
        <v>149</v>
      </c>
      <c r="C15" s="22">
        <v>1990</v>
      </c>
      <c r="D15" s="21" t="s">
        <v>144</v>
      </c>
      <c r="E15" s="21" t="s">
        <v>66</v>
      </c>
      <c r="F15" s="18" t="s">
        <v>255</v>
      </c>
      <c r="G15" s="18">
        <v>5</v>
      </c>
    </row>
    <row r="16" spans="1:7" x14ac:dyDescent="0.25">
      <c r="A16" s="13"/>
      <c r="B16" s="21"/>
      <c r="C16" s="22"/>
      <c r="D16" s="21"/>
      <c r="E16" s="21"/>
      <c r="F16" s="18"/>
      <c r="G16" s="18"/>
    </row>
    <row r="17" spans="1:7" x14ac:dyDescent="0.25">
      <c r="A17" s="33" t="s">
        <v>179</v>
      </c>
      <c r="B17" s="34"/>
      <c r="C17" s="34"/>
      <c r="D17" s="34"/>
      <c r="E17" s="34"/>
      <c r="F17" s="34"/>
      <c r="G17" s="35"/>
    </row>
    <row r="18" spans="1:7" x14ac:dyDescent="0.25">
      <c r="A18" s="15" t="s">
        <v>61</v>
      </c>
      <c r="B18" s="15" t="s">
        <v>62</v>
      </c>
      <c r="C18" s="15" t="s">
        <v>63</v>
      </c>
      <c r="D18" s="15" t="s">
        <v>64</v>
      </c>
      <c r="E18" s="15" t="s">
        <v>65</v>
      </c>
      <c r="F18" s="28" t="s">
        <v>1</v>
      </c>
      <c r="G18" s="28" t="s">
        <v>205</v>
      </c>
    </row>
    <row r="19" spans="1:7" x14ac:dyDescent="0.25">
      <c r="A19" s="13">
        <v>125</v>
      </c>
      <c r="B19" s="21" t="s">
        <v>139</v>
      </c>
      <c r="C19" s="22">
        <v>2008</v>
      </c>
      <c r="D19" s="21" t="s">
        <v>31</v>
      </c>
      <c r="E19" s="21" t="s">
        <v>66</v>
      </c>
      <c r="F19" s="18" t="s">
        <v>260</v>
      </c>
      <c r="G19" s="18">
        <v>1</v>
      </c>
    </row>
    <row r="20" spans="1:7" x14ac:dyDescent="0.25">
      <c r="A20" s="13">
        <v>58</v>
      </c>
      <c r="B20" s="14" t="s">
        <v>101</v>
      </c>
      <c r="C20" s="13"/>
      <c r="D20" s="14" t="s">
        <v>23</v>
      </c>
      <c r="E20" s="14" t="s">
        <v>66</v>
      </c>
      <c r="F20" s="18" t="s">
        <v>259</v>
      </c>
      <c r="G20" s="18">
        <v>2</v>
      </c>
    </row>
    <row r="21" spans="1:7" x14ac:dyDescent="0.25">
      <c r="A21" s="13">
        <v>34</v>
      </c>
      <c r="B21" s="21" t="s">
        <v>150</v>
      </c>
      <c r="C21" s="22">
        <v>1989</v>
      </c>
      <c r="D21" s="21" t="s">
        <v>144</v>
      </c>
      <c r="E21" s="21" t="s">
        <v>66</v>
      </c>
      <c r="F21" s="18" t="s">
        <v>256</v>
      </c>
      <c r="G21" s="18">
        <v>3</v>
      </c>
    </row>
    <row r="22" spans="1:7" x14ac:dyDescent="0.25">
      <c r="A22" s="22">
        <v>94</v>
      </c>
      <c r="B22" s="21" t="s">
        <v>41</v>
      </c>
      <c r="C22" s="22">
        <v>1981</v>
      </c>
      <c r="D22" s="21" t="s">
        <v>31</v>
      </c>
      <c r="E22" s="21" t="s">
        <v>66</v>
      </c>
      <c r="F22" s="18" t="s">
        <v>257</v>
      </c>
      <c r="G22" s="18">
        <v>4</v>
      </c>
    </row>
    <row r="23" spans="1:7" x14ac:dyDescent="0.25">
      <c r="A23" s="13">
        <v>120</v>
      </c>
      <c r="B23" s="22" t="s">
        <v>135</v>
      </c>
      <c r="C23" s="22">
        <v>1982</v>
      </c>
      <c r="D23" s="22" t="s">
        <v>31</v>
      </c>
      <c r="E23" s="22" t="s">
        <v>66</v>
      </c>
      <c r="F23" s="18" t="s">
        <v>258</v>
      </c>
      <c r="G23" s="18">
        <v>5</v>
      </c>
    </row>
    <row r="24" spans="1:7" x14ac:dyDescent="0.25">
      <c r="A24" s="14"/>
      <c r="B24" s="21"/>
      <c r="C24" s="22"/>
      <c r="D24" s="21"/>
      <c r="E24" s="21"/>
      <c r="F24" s="18"/>
      <c r="G24" s="18"/>
    </row>
    <row r="25" spans="1:7" x14ac:dyDescent="0.25">
      <c r="A25" s="33" t="s">
        <v>180</v>
      </c>
      <c r="B25" s="34"/>
      <c r="C25" s="34"/>
      <c r="D25" s="34"/>
      <c r="E25" s="34"/>
      <c r="F25" s="34"/>
      <c r="G25" s="35"/>
    </row>
    <row r="26" spans="1:7" x14ac:dyDescent="0.25">
      <c r="A26" s="15" t="s">
        <v>61</v>
      </c>
      <c r="B26" s="15" t="s">
        <v>62</v>
      </c>
      <c r="C26" s="15" t="s">
        <v>63</v>
      </c>
      <c r="D26" s="15" t="s">
        <v>64</v>
      </c>
      <c r="E26" s="15" t="s">
        <v>65</v>
      </c>
      <c r="F26" s="28" t="s">
        <v>1</v>
      </c>
      <c r="G26" s="28" t="s">
        <v>205</v>
      </c>
    </row>
    <row r="27" spans="1:7" x14ac:dyDescent="0.25">
      <c r="A27" s="13">
        <v>122</v>
      </c>
      <c r="B27" s="21" t="s">
        <v>136</v>
      </c>
      <c r="C27" s="22">
        <v>2000</v>
      </c>
      <c r="D27" s="21" t="s">
        <v>31</v>
      </c>
      <c r="E27" s="21" t="s">
        <v>66</v>
      </c>
      <c r="F27" s="18" t="s">
        <v>262</v>
      </c>
      <c r="G27" s="18">
        <v>1</v>
      </c>
    </row>
    <row r="28" spans="1:7" x14ac:dyDescent="0.25">
      <c r="A28" s="13">
        <v>45</v>
      </c>
      <c r="B28" s="14" t="s">
        <v>28</v>
      </c>
      <c r="C28" s="13"/>
      <c r="D28" s="14" t="s">
        <v>23</v>
      </c>
      <c r="E28" s="14" t="s">
        <v>66</v>
      </c>
      <c r="F28" s="18" t="s">
        <v>227</v>
      </c>
      <c r="G28" s="18">
        <v>2</v>
      </c>
    </row>
    <row r="29" spans="1:7" x14ac:dyDescent="0.25">
      <c r="A29" s="13">
        <v>124</v>
      </c>
      <c r="B29" s="21" t="s">
        <v>138</v>
      </c>
      <c r="C29" s="22">
        <v>1964</v>
      </c>
      <c r="D29" s="21" t="s">
        <v>31</v>
      </c>
      <c r="E29" s="21" t="s">
        <v>66</v>
      </c>
      <c r="F29" s="18" t="s">
        <v>227</v>
      </c>
      <c r="G29" s="18">
        <v>2</v>
      </c>
    </row>
    <row r="30" spans="1:7" x14ac:dyDescent="0.25">
      <c r="A30" s="13">
        <v>44</v>
      </c>
      <c r="B30" s="14" t="s">
        <v>93</v>
      </c>
      <c r="C30" s="13"/>
      <c r="D30" s="14" t="s">
        <v>23</v>
      </c>
      <c r="E30" s="14" t="s">
        <v>66</v>
      </c>
      <c r="F30" s="18" t="s">
        <v>261</v>
      </c>
      <c r="G30" s="18">
        <v>3</v>
      </c>
    </row>
    <row r="31" spans="1:7" x14ac:dyDescent="0.25">
      <c r="A31" s="13">
        <v>53</v>
      </c>
      <c r="B31" s="14" t="s">
        <v>99</v>
      </c>
      <c r="C31" s="13"/>
      <c r="D31" s="14" t="s">
        <v>23</v>
      </c>
      <c r="E31" s="14" t="s">
        <v>66</v>
      </c>
      <c r="F31" s="18" t="s">
        <v>230</v>
      </c>
      <c r="G31" s="18">
        <v>4</v>
      </c>
    </row>
    <row r="32" spans="1:7" x14ac:dyDescent="0.25">
      <c r="A32" s="14"/>
      <c r="B32" s="21"/>
      <c r="C32" s="22"/>
      <c r="D32" s="21"/>
      <c r="E32" s="21"/>
      <c r="F32" s="18"/>
      <c r="G32" s="18"/>
    </row>
    <row r="34" spans="1:7" x14ac:dyDescent="0.25">
      <c r="A34" s="7"/>
      <c r="B34" s="10"/>
      <c r="C34" s="10"/>
      <c r="D34" s="10"/>
      <c r="E34" s="10"/>
    </row>
    <row r="36" spans="1:7" x14ac:dyDescent="0.25">
      <c r="A36" s="33" t="s">
        <v>182</v>
      </c>
      <c r="B36" s="34"/>
      <c r="C36" s="34"/>
      <c r="D36" s="34"/>
      <c r="E36" s="34"/>
      <c r="F36" s="34"/>
      <c r="G36" s="35"/>
    </row>
    <row r="37" spans="1:7" x14ac:dyDescent="0.25">
      <c r="A37" s="15" t="s">
        <v>61</v>
      </c>
      <c r="B37" s="15" t="s">
        <v>62</v>
      </c>
      <c r="C37" s="15" t="s">
        <v>63</v>
      </c>
      <c r="D37" s="15" t="s">
        <v>64</v>
      </c>
      <c r="E37" s="15" t="s">
        <v>65</v>
      </c>
      <c r="F37" s="28" t="s">
        <v>1</v>
      </c>
      <c r="G37" s="28" t="s">
        <v>205</v>
      </c>
    </row>
    <row r="38" spans="1:7" x14ac:dyDescent="0.25">
      <c r="A38" s="13">
        <v>22</v>
      </c>
      <c r="B38" s="13" t="s">
        <v>197</v>
      </c>
      <c r="C38" s="13">
        <v>2007</v>
      </c>
      <c r="D38" s="13" t="s">
        <v>90</v>
      </c>
      <c r="E38" s="13" t="s">
        <v>67</v>
      </c>
      <c r="F38" s="18" t="s">
        <v>263</v>
      </c>
      <c r="G38" s="18">
        <v>1</v>
      </c>
    </row>
    <row r="39" spans="1:7" x14ac:dyDescent="0.25">
      <c r="A39" s="13">
        <v>25</v>
      </c>
      <c r="B39" s="14" t="s">
        <v>141</v>
      </c>
      <c r="C39" s="13">
        <v>2007</v>
      </c>
      <c r="D39" s="14" t="s">
        <v>90</v>
      </c>
      <c r="E39" s="14" t="s">
        <v>67</v>
      </c>
      <c r="F39" s="18" t="s">
        <v>264</v>
      </c>
      <c r="G39" s="18">
        <v>2</v>
      </c>
    </row>
    <row r="40" spans="1:7" x14ac:dyDescent="0.25">
      <c r="A40" s="13">
        <v>82</v>
      </c>
      <c r="B40" s="21" t="s">
        <v>170</v>
      </c>
      <c r="C40" s="22">
        <v>2005</v>
      </c>
      <c r="D40" s="21" t="s">
        <v>3</v>
      </c>
      <c r="E40" s="21" t="s">
        <v>67</v>
      </c>
      <c r="F40" s="18" t="s">
        <v>266</v>
      </c>
      <c r="G40" s="18">
        <v>3</v>
      </c>
    </row>
    <row r="41" spans="1:7" x14ac:dyDescent="0.25">
      <c r="A41" s="13">
        <v>23</v>
      </c>
      <c r="B41" s="14" t="s">
        <v>198</v>
      </c>
      <c r="C41" s="13">
        <v>2002</v>
      </c>
      <c r="D41" s="14" t="s">
        <v>90</v>
      </c>
      <c r="E41" s="14" t="s">
        <v>67</v>
      </c>
      <c r="F41" s="18" t="s">
        <v>265</v>
      </c>
      <c r="G41" s="18">
        <v>4</v>
      </c>
    </row>
    <row r="42" spans="1:7" x14ac:dyDescent="0.25">
      <c r="A42" s="13">
        <v>27</v>
      </c>
      <c r="B42" s="14" t="s">
        <v>140</v>
      </c>
      <c r="C42" s="13">
        <v>2001</v>
      </c>
      <c r="D42" s="14" t="s">
        <v>90</v>
      </c>
      <c r="E42" s="14" t="s">
        <v>67</v>
      </c>
      <c r="F42" s="18" t="s">
        <v>129</v>
      </c>
      <c r="G42" s="18">
        <v>5</v>
      </c>
    </row>
    <row r="43" spans="1:7" x14ac:dyDescent="0.25">
      <c r="A43" s="14"/>
      <c r="B43" s="14"/>
      <c r="C43" s="14"/>
      <c r="D43" s="14"/>
      <c r="E43" s="14"/>
      <c r="F43" s="18"/>
      <c r="G43" s="18"/>
    </row>
    <row r="44" spans="1:7" x14ac:dyDescent="0.25">
      <c r="A44" s="33" t="s">
        <v>183</v>
      </c>
      <c r="B44" s="34"/>
      <c r="C44" s="34"/>
      <c r="D44" s="34"/>
      <c r="E44" s="34"/>
      <c r="F44" s="34"/>
      <c r="G44" s="35"/>
    </row>
    <row r="45" spans="1:7" x14ac:dyDescent="0.25">
      <c r="A45" s="15" t="s">
        <v>61</v>
      </c>
      <c r="B45" s="15" t="s">
        <v>62</v>
      </c>
      <c r="C45" s="15" t="s">
        <v>63</v>
      </c>
      <c r="D45" s="15" t="s">
        <v>64</v>
      </c>
      <c r="E45" s="15" t="s">
        <v>65</v>
      </c>
      <c r="F45" s="28" t="s">
        <v>1</v>
      </c>
      <c r="G45" s="28" t="s">
        <v>205</v>
      </c>
    </row>
    <row r="46" spans="1:7" x14ac:dyDescent="0.25">
      <c r="A46" s="13">
        <v>102</v>
      </c>
      <c r="B46" s="14" t="s">
        <v>48</v>
      </c>
      <c r="C46" s="13">
        <v>2004</v>
      </c>
      <c r="D46" s="14" t="s">
        <v>31</v>
      </c>
      <c r="E46" s="14" t="s">
        <v>67</v>
      </c>
      <c r="F46" s="18" t="s">
        <v>267</v>
      </c>
      <c r="G46" s="18">
        <v>1</v>
      </c>
    </row>
    <row r="47" spans="1:7" x14ac:dyDescent="0.25">
      <c r="A47" s="13">
        <v>86</v>
      </c>
      <c r="B47" s="21" t="s">
        <v>15</v>
      </c>
      <c r="C47" s="22">
        <v>1970</v>
      </c>
      <c r="D47" s="21" t="s">
        <v>3</v>
      </c>
      <c r="E47" s="21" t="s">
        <v>67</v>
      </c>
      <c r="F47" s="18" t="s">
        <v>267</v>
      </c>
      <c r="G47" s="18">
        <v>1</v>
      </c>
    </row>
    <row r="48" spans="1:7" x14ac:dyDescent="0.25">
      <c r="A48" s="13">
        <v>39</v>
      </c>
      <c r="B48" s="14" t="s">
        <v>156</v>
      </c>
      <c r="C48" s="13">
        <v>2006</v>
      </c>
      <c r="D48" s="14" t="s">
        <v>144</v>
      </c>
      <c r="E48" s="14" t="s">
        <v>67</v>
      </c>
      <c r="F48" s="18" t="s">
        <v>268</v>
      </c>
      <c r="G48" s="18">
        <v>2</v>
      </c>
    </row>
    <row r="49" spans="1:7" x14ac:dyDescent="0.25">
      <c r="A49" s="13">
        <v>200</v>
      </c>
      <c r="B49" s="21" t="s">
        <v>246</v>
      </c>
      <c r="C49" s="22">
        <v>2009</v>
      </c>
      <c r="D49" s="21" t="s">
        <v>269</v>
      </c>
      <c r="E49" s="21" t="s">
        <v>67</v>
      </c>
      <c r="F49" s="18" t="s">
        <v>268</v>
      </c>
      <c r="G49" s="18">
        <v>2</v>
      </c>
    </row>
    <row r="50" spans="1:7" x14ac:dyDescent="0.25">
      <c r="A50" s="13">
        <v>83</v>
      </c>
      <c r="B50" s="21" t="s">
        <v>171</v>
      </c>
      <c r="C50" s="22">
        <v>1998</v>
      </c>
      <c r="D50" s="21" t="s">
        <v>3</v>
      </c>
      <c r="E50" s="21" t="s">
        <v>67</v>
      </c>
      <c r="F50" s="18" t="s">
        <v>157</v>
      </c>
      <c r="G50" s="18">
        <v>3</v>
      </c>
    </row>
    <row r="51" spans="1:7" x14ac:dyDescent="0.25">
      <c r="A51" s="13"/>
      <c r="B51" s="21"/>
      <c r="C51" s="22"/>
      <c r="D51" s="21"/>
      <c r="E51" s="21"/>
      <c r="F51" s="18"/>
      <c r="G51" s="18"/>
    </row>
    <row r="52" spans="1:7" x14ac:dyDescent="0.25">
      <c r="A52" s="33" t="s">
        <v>184</v>
      </c>
      <c r="B52" s="34"/>
      <c r="C52" s="34"/>
      <c r="D52" s="34"/>
      <c r="E52" s="34"/>
      <c r="F52" s="34"/>
      <c r="G52" s="35"/>
    </row>
    <row r="53" spans="1:7" x14ac:dyDescent="0.25">
      <c r="A53" s="15" t="s">
        <v>61</v>
      </c>
      <c r="B53" s="15" t="s">
        <v>62</v>
      </c>
      <c r="C53" s="15" t="s">
        <v>63</v>
      </c>
      <c r="D53" s="15" t="s">
        <v>64</v>
      </c>
      <c r="E53" s="15" t="s">
        <v>65</v>
      </c>
      <c r="F53" s="28" t="s">
        <v>1</v>
      </c>
      <c r="G53" s="28" t="s">
        <v>205</v>
      </c>
    </row>
    <row r="54" spans="1:7" x14ac:dyDescent="0.25">
      <c r="A54" s="13">
        <v>77</v>
      </c>
      <c r="B54" s="14" t="s">
        <v>12</v>
      </c>
      <c r="C54" s="13">
        <v>1985</v>
      </c>
      <c r="D54" s="14" t="s">
        <v>3</v>
      </c>
      <c r="E54" s="13" t="s">
        <v>67</v>
      </c>
      <c r="F54" s="18" t="s">
        <v>270</v>
      </c>
      <c r="G54" s="18">
        <v>1</v>
      </c>
    </row>
    <row r="55" spans="1:7" x14ac:dyDescent="0.25">
      <c r="A55" s="13">
        <v>35</v>
      </c>
      <c r="B55" s="14" t="s">
        <v>151</v>
      </c>
      <c r="C55" s="13">
        <v>2002</v>
      </c>
      <c r="D55" s="14" t="s">
        <v>144</v>
      </c>
      <c r="E55" s="14" t="s">
        <v>67</v>
      </c>
      <c r="F55" s="18" t="s">
        <v>271</v>
      </c>
      <c r="G55" s="18">
        <v>2</v>
      </c>
    </row>
    <row r="56" spans="1:7" x14ac:dyDescent="0.25">
      <c r="A56" s="13">
        <v>32</v>
      </c>
      <c r="B56" s="14" t="s">
        <v>148</v>
      </c>
      <c r="C56" s="13">
        <v>1988</v>
      </c>
      <c r="D56" s="14" t="s">
        <v>144</v>
      </c>
      <c r="E56" s="14" t="s">
        <v>67</v>
      </c>
      <c r="F56" s="18" t="s">
        <v>272</v>
      </c>
      <c r="G56" s="18">
        <v>3</v>
      </c>
    </row>
    <row r="57" spans="1:7" x14ac:dyDescent="0.25">
      <c r="A57" s="13">
        <v>100</v>
      </c>
      <c r="B57" s="14" t="s">
        <v>56</v>
      </c>
      <c r="C57" s="13">
        <v>2004</v>
      </c>
      <c r="D57" s="14" t="s">
        <v>31</v>
      </c>
      <c r="E57" s="14" t="s">
        <v>67</v>
      </c>
      <c r="F57" s="18" t="s">
        <v>126</v>
      </c>
      <c r="G57" s="18">
        <v>4</v>
      </c>
    </row>
    <row r="58" spans="1:7" x14ac:dyDescent="0.25">
      <c r="A58" s="13">
        <v>69</v>
      </c>
      <c r="B58" s="14" t="s">
        <v>166</v>
      </c>
      <c r="C58" s="13">
        <v>1986</v>
      </c>
      <c r="D58" s="14" t="s">
        <v>3</v>
      </c>
      <c r="E58" s="14" t="s">
        <v>67</v>
      </c>
      <c r="F58" s="18" t="s">
        <v>227</v>
      </c>
      <c r="G58" s="18">
        <v>5</v>
      </c>
    </row>
    <row r="59" spans="1:7" x14ac:dyDescent="0.25">
      <c r="A59" s="13"/>
      <c r="B59" s="14"/>
      <c r="C59" s="13"/>
      <c r="D59" s="14"/>
      <c r="E59" s="14"/>
      <c r="F59" s="18"/>
      <c r="G59" s="18"/>
    </row>
    <row r="60" spans="1:7" x14ac:dyDescent="0.25">
      <c r="A60" s="33" t="s">
        <v>185</v>
      </c>
      <c r="B60" s="34"/>
      <c r="C60" s="34"/>
      <c r="D60" s="34"/>
      <c r="E60" s="34"/>
      <c r="F60" s="34"/>
      <c r="G60" s="35"/>
    </row>
    <row r="61" spans="1:7" x14ac:dyDescent="0.25">
      <c r="A61" s="15" t="s">
        <v>61</v>
      </c>
      <c r="B61" s="15" t="s">
        <v>62</v>
      </c>
      <c r="C61" s="15" t="s">
        <v>63</v>
      </c>
      <c r="D61" s="15" t="s">
        <v>64</v>
      </c>
      <c r="E61" s="15" t="s">
        <v>65</v>
      </c>
      <c r="F61" s="28" t="s">
        <v>1</v>
      </c>
      <c r="G61" s="28" t="s">
        <v>205</v>
      </c>
    </row>
    <row r="62" spans="1:7" x14ac:dyDescent="0.25">
      <c r="A62" s="13">
        <v>81</v>
      </c>
      <c r="B62" s="14" t="s">
        <v>18</v>
      </c>
      <c r="C62" s="13">
        <v>1971</v>
      </c>
      <c r="D62" s="14" t="s">
        <v>3</v>
      </c>
      <c r="E62" s="13" t="s">
        <v>67</v>
      </c>
      <c r="F62" s="18" t="s">
        <v>273</v>
      </c>
      <c r="G62" s="18">
        <v>1</v>
      </c>
    </row>
    <row r="63" spans="1:7" x14ac:dyDescent="0.25">
      <c r="A63" s="13">
        <v>101</v>
      </c>
      <c r="B63" s="14" t="s">
        <v>47</v>
      </c>
      <c r="C63" s="13">
        <v>1986</v>
      </c>
      <c r="D63" s="14" t="s">
        <v>31</v>
      </c>
      <c r="E63" s="14" t="s">
        <v>67</v>
      </c>
      <c r="F63" s="18" t="s">
        <v>274</v>
      </c>
      <c r="G63" s="18">
        <v>2</v>
      </c>
    </row>
    <row r="64" spans="1:7" x14ac:dyDescent="0.25">
      <c r="A64" s="13">
        <v>84</v>
      </c>
      <c r="B64" s="21" t="s">
        <v>172</v>
      </c>
      <c r="C64" s="22">
        <v>1975</v>
      </c>
      <c r="D64" s="21" t="s">
        <v>3</v>
      </c>
      <c r="E64" s="21" t="s">
        <v>67</v>
      </c>
      <c r="F64" s="18" t="s">
        <v>275</v>
      </c>
      <c r="G64" s="18">
        <v>3</v>
      </c>
    </row>
    <row r="65" spans="1:7" x14ac:dyDescent="0.25">
      <c r="A65" s="13">
        <v>116</v>
      </c>
      <c r="B65" s="14" t="s">
        <v>33</v>
      </c>
      <c r="C65" s="13">
        <v>1984</v>
      </c>
      <c r="D65" s="14" t="s">
        <v>31</v>
      </c>
      <c r="E65" s="14" t="s">
        <v>67</v>
      </c>
      <c r="F65" s="18" t="s">
        <v>276</v>
      </c>
      <c r="G65" s="18">
        <v>4</v>
      </c>
    </row>
    <row r="66" spans="1:7" x14ac:dyDescent="0.25">
      <c r="A66" s="13">
        <v>97</v>
      </c>
      <c r="B66" s="14" t="s">
        <v>46</v>
      </c>
      <c r="C66" s="13">
        <v>1993</v>
      </c>
      <c r="D66" s="14" t="s">
        <v>31</v>
      </c>
      <c r="E66" s="14" t="s">
        <v>67</v>
      </c>
      <c r="F66" s="18" t="s">
        <v>277</v>
      </c>
      <c r="G66" s="18">
        <v>5</v>
      </c>
    </row>
    <row r="67" spans="1:7" x14ac:dyDescent="0.25">
      <c r="A67" s="14"/>
      <c r="B67" s="14"/>
      <c r="C67" s="14"/>
      <c r="D67" s="14"/>
      <c r="E67" s="14"/>
      <c r="F67" s="18"/>
      <c r="G67" s="18"/>
    </row>
    <row r="68" spans="1:7" x14ac:dyDescent="0.25">
      <c r="A68" s="33" t="s">
        <v>181</v>
      </c>
      <c r="B68" s="34"/>
      <c r="C68" s="34"/>
      <c r="D68" s="34"/>
      <c r="E68" s="34"/>
      <c r="F68" s="34"/>
      <c r="G68" s="35"/>
    </row>
    <row r="69" spans="1:7" x14ac:dyDescent="0.25">
      <c r="A69" s="15" t="s">
        <v>61</v>
      </c>
      <c r="B69" s="15" t="s">
        <v>62</v>
      </c>
      <c r="C69" s="15" t="s">
        <v>63</v>
      </c>
      <c r="D69" s="15" t="s">
        <v>64</v>
      </c>
      <c r="E69" s="15" t="s">
        <v>65</v>
      </c>
      <c r="F69" s="28" t="s">
        <v>1</v>
      </c>
      <c r="G69" s="28" t="s">
        <v>205</v>
      </c>
    </row>
    <row r="70" spans="1:7" x14ac:dyDescent="0.25">
      <c r="A70" s="13">
        <v>75</v>
      </c>
      <c r="B70" s="14" t="s">
        <v>168</v>
      </c>
      <c r="C70" s="13">
        <v>1975</v>
      </c>
      <c r="D70" s="14" t="s">
        <v>3</v>
      </c>
      <c r="E70" s="14" t="s">
        <v>67</v>
      </c>
      <c r="F70" s="18" t="s">
        <v>278</v>
      </c>
      <c r="G70" s="18">
        <v>1</v>
      </c>
    </row>
    <row r="71" spans="1:7" x14ac:dyDescent="0.25">
      <c r="A71" s="13">
        <v>80</v>
      </c>
      <c r="B71" s="14" t="s">
        <v>19</v>
      </c>
      <c r="C71" s="13">
        <v>1985</v>
      </c>
      <c r="D71" s="14" t="s">
        <v>3</v>
      </c>
      <c r="E71" s="13" t="s">
        <v>67</v>
      </c>
      <c r="F71" s="18" t="s">
        <v>34</v>
      </c>
      <c r="G71" s="18">
        <v>2</v>
      </c>
    </row>
    <row r="72" spans="1:7" x14ac:dyDescent="0.25">
      <c r="A72" s="13">
        <v>88</v>
      </c>
      <c r="B72" s="14" t="s">
        <v>17</v>
      </c>
      <c r="C72" s="13">
        <v>1973</v>
      </c>
      <c r="D72" s="14" t="s">
        <v>3</v>
      </c>
      <c r="E72" s="13" t="s">
        <v>67</v>
      </c>
      <c r="F72" s="18" t="s">
        <v>279</v>
      </c>
      <c r="G72" s="18">
        <v>3</v>
      </c>
    </row>
    <row r="73" spans="1:7" x14ac:dyDescent="0.25">
      <c r="A73" s="13">
        <v>71</v>
      </c>
      <c r="B73" s="14" t="s">
        <v>9</v>
      </c>
      <c r="C73" s="13">
        <v>1988</v>
      </c>
      <c r="D73" s="14" t="s">
        <v>3</v>
      </c>
      <c r="E73" s="14" t="s">
        <v>67</v>
      </c>
      <c r="F73" s="18" t="s">
        <v>224</v>
      </c>
      <c r="G73" s="18">
        <v>4</v>
      </c>
    </row>
    <row r="74" spans="1:7" x14ac:dyDescent="0.25">
      <c r="A74" s="13"/>
      <c r="B74" s="14"/>
      <c r="C74" s="13"/>
      <c r="D74" s="14"/>
      <c r="E74" s="14"/>
      <c r="F74" s="18"/>
      <c r="G74" s="18"/>
    </row>
    <row r="75" spans="1:7" x14ac:dyDescent="0.25">
      <c r="A75" s="33" t="s">
        <v>68</v>
      </c>
      <c r="B75" s="34"/>
      <c r="C75" s="34"/>
      <c r="D75" s="34"/>
      <c r="E75" s="34"/>
      <c r="F75" s="34"/>
      <c r="G75" s="35"/>
    </row>
    <row r="76" spans="1:7" x14ac:dyDescent="0.25">
      <c r="A76" s="15" t="s">
        <v>61</v>
      </c>
      <c r="B76" s="15" t="s">
        <v>62</v>
      </c>
      <c r="C76" s="15" t="s">
        <v>63</v>
      </c>
      <c r="D76" s="15" t="s">
        <v>64</v>
      </c>
      <c r="E76" s="15" t="s">
        <v>65</v>
      </c>
      <c r="F76" s="28" t="s">
        <v>1</v>
      </c>
      <c r="G76" s="28" t="s">
        <v>205</v>
      </c>
    </row>
    <row r="77" spans="1:7" x14ac:dyDescent="0.25">
      <c r="A77" s="13">
        <v>91</v>
      </c>
      <c r="B77" s="14" t="s">
        <v>127</v>
      </c>
      <c r="C77" s="13">
        <v>1995</v>
      </c>
      <c r="D77" s="14" t="s">
        <v>31</v>
      </c>
      <c r="E77" s="14" t="s">
        <v>67</v>
      </c>
      <c r="F77" s="18" t="s">
        <v>262</v>
      </c>
      <c r="G77" s="18">
        <v>1</v>
      </c>
    </row>
    <row r="78" spans="1:7" x14ac:dyDescent="0.25">
      <c r="A78" s="13">
        <v>42</v>
      </c>
      <c r="B78" s="14" t="s">
        <v>92</v>
      </c>
      <c r="C78" s="13"/>
      <c r="D78" s="14" t="s">
        <v>23</v>
      </c>
      <c r="E78" s="14" t="s">
        <v>67</v>
      </c>
      <c r="F78" s="18" t="s">
        <v>282</v>
      </c>
      <c r="G78" s="18">
        <v>2</v>
      </c>
    </row>
    <row r="79" spans="1:7" x14ac:dyDescent="0.25">
      <c r="A79" s="13">
        <v>40</v>
      </c>
      <c r="B79" s="14" t="s">
        <v>158</v>
      </c>
      <c r="C79" s="13">
        <v>2011</v>
      </c>
      <c r="D79" s="14" t="s">
        <v>144</v>
      </c>
      <c r="E79" s="14" t="s">
        <v>67</v>
      </c>
      <c r="F79" s="18" t="s">
        <v>228</v>
      </c>
      <c r="G79" s="18">
        <v>3</v>
      </c>
    </row>
    <row r="80" spans="1:7" x14ac:dyDescent="0.25">
      <c r="A80" s="13">
        <v>41</v>
      </c>
      <c r="B80" s="14" t="s">
        <v>159</v>
      </c>
      <c r="C80" s="13">
        <v>2004</v>
      </c>
      <c r="D80" s="14" t="s">
        <v>144</v>
      </c>
      <c r="E80" s="14" t="s">
        <v>67</v>
      </c>
      <c r="F80" s="18" t="s">
        <v>280</v>
      </c>
      <c r="G80" s="18">
        <v>4</v>
      </c>
    </row>
    <row r="81" spans="1:7" x14ac:dyDescent="0.25">
      <c r="A81" s="13">
        <v>108</v>
      </c>
      <c r="B81" s="14" t="s">
        <v>53</v>
      </c>
      <c r="C81" s="13">
        <v>1984</v>
      </c>
      <c r="D81" s="14" t="s">
        <v>31</v>
      </c>
      <c r="E81" s="14" t="s">
        <v>67</v>
      </c>
      <c r="F81" s="18" t="s">
        <v>281</v>
      </c>
      <c r="G81" s="18">
        <v>5</v>
      </c>
    </row>
    <row r="82" spans="1:7" x14ac:dyDescent="0.25">
      <c r="A82" s="13"/>
      <c r="B82" s="14"/>
      <c r="C82" s="13"/>
      <c r="D82" s="14"/>
      <c r="E82" s="14"/>
      <c r="F82" s="18"/>
      <c r="G82" s="18"/>
    </row>
    <row r="83" spans="1:7" x14ac:dyDescent="0.25">
      <c r="A83" s="33" t="s">
        <v>69</v>
      </c>
      <c r="B83" s="34"/>
      <c r="C83" s="34"/>
      <c r="D83" s="34"/>
      <c r="E83" s="34"/>
      <c r="F83" s="34"/>
      <c r="G83" s="35"/>
    </row>
    <row r="84" spans="1:7" x14ac:dyDescent="0.25">
      <c r="A84" s="15" t="s">
        <v>61</v>
      </c>
      <c r="B84" s="15" t="s">
        <v>62</v>
      </c>
      <c r="C84" s="15" t="s">
        <v>63</v>
      </c>
      <c r="D84" s="15" t="s">
        <v>64</v>
      </c>
      <c r="E84" s="15" t="s">
        <v>65</v>
      </c>
      <c r="F84" s="28" t="s">
        <v>1</v>
      </c>
      <c r="G84" s="28" t="s">
        <v>205</v>
      </c>
    </row>
    <row r="85" spans="1:7" x14ac:dyDescent="0.25">
      <c r="A85" s="13">
        <v>105</v>
      </c>
      <c r="B85" s="14" t="s">
        <v>130</v>
      </c>
      <c r="C85" s="13">
        <v>1979</v>
      </c>
      <c r="D85" s="14" t="s">
        <v>31</v>
      </c>
      <c r="E85" s="14" t="s">
        <v>67</v>
      </c>
      <c r="F85" s="18" t="s">
        <v>284</v>
      </c>
      <c r="G85" s="18">
        <v>1</v>
      </c>
    </row>
    <row r="86" spans="1:7" x14ac:dyDescent="0.25">
      <c r="A86" s="13">
        <v>115</v>
      </c>
      <c r="B86" s="13" t="s">
        <v>131</v>
      </c>
      <c r="C86" s="13">
        <v>1989</v>
      </c>
      <c r="D86" s="13" t="s">
        <v>31</v>
      </c>
      <c r="E86" s="13" t="s">
        <v>67</v>
      </c>
      <c r="F86" s="18" t="s">
        <v>272</v>
      </c>
      <c r="G86" s="18">
        <v>2</v>
      </c>
    </row>
    <row r="87" spans="1:7" x14ac:dyDescent="0.25">
      <c r="A87" s="13">
        <v>60</v>
      </c>
      <c r="B87" s="14" t="s">
        <v>103</v>
      </c>
      <c r="C87" s="13"/>
      <c r="D87" s="14" t="s">
        <v>23</v>
      </c>
      <c r="E87" s="14" t="s">
        <v>67</v>
      </c>
      <c r="F87" s="18" t="s">
        <v>283</v>
      </c>
      <c r="G87" s="18">
        <v>3</v>
      </c>
    </row>
    <row r="88" spans="1:7" x14ac:dyDescent="0.25">
      <c r="A88" s="13">
        <v>123</v>
      </c>
      <c r="B88" s="14" t="s">
        <v>137</v>
      </c>
      <c r="C88" s="13">
        <v>1984</v>
      </c>
      <c r="D88" s="14" t="s">
        <v>31</v>
      </c>
      <c r="E88" s="14" t="s">
        <v>67</v>
      </c>
      <c r="F88" s="18" t="s">
        <v>238</v>
      </c>
      <c r="G88" s="18">
        <v>4</v>
      </c>
    </row>
  </sheetData>
  <sortState ref="A87:I90">
    <sortCondition ref="G86"/>
  </sortState>
  <mergeCells count="11">
    <mergeCell ref="A83:G83"/>
    <mergeCell ref="A44:G44"/>
    <mergeCell ref="A52:G52"/>
    <mergeCell ref="A60:G60"/>
    <mergeCell ref="A68:G68"/>
    <mergeCell ref="A75:G75"/>
    <mergeCell ref="A1:G1"/>
    <mergeCell ref="A9:G9"/>
    <mergeCell ref="A17:G17"/>
    <mergeCell ref="A25:G25"/>
    <mergeCell ref="A36:G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F20" sqref="F20"/>
    </sheetView>
  </sheetViews>
  <sheetFormatPr defaultColWidth="9" defaultRowHeight="15.65" x14ac:dyDescent="0.25"/>
  <cols>
    <col min="1" max="1" width="7.375" style="1" bestFit="1" customWidth="1"/>
    <col min="2" max="2" width="22" style="1" bestFit="1" customWidth="1"/>
    <col min="3" max="3" width="7.75" style="1" bestFit="1" customWidth="1"/>
    <col min="4" max="4" width="26.75" style="1" bestFit="1" customWidth="1"/>
    <col min="5" max="6" width="9" style="1"/>
    <col min="7" max="7" width="13.25" style="4" bestFit="1" customWidth="1"/>
    <col min="8" max="16384" width="9" style="1"/>
  </cols>
  <sheetData>
    <row r="1" spans="1:7" s="5" customFormat="1" x14ac:dyDescent="0.25">
      <c r="A1" s="32" t="s">
        <v>324</v>
      </c>
      <c r="B1" s="32"/>
      <c r="C1" s="32"/>
      <c r="D1" s="32"/>
      <c r="E1" s="32"/>
      <c r="F1" s="32"/>
      <c r="G1" s="32"/>
    </row>
    <row r="2" spans="1:7" s="12" customFormat="1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11" t="s">
        <v>1</v>
      </c>
      <c r="G2" s="28" t="s">
        <v>205</v>
      </c>
    </row>
    <row r="3" spans="1:7" s="5" customFormat="1" x14ac:dyDescent="0.25">
      <c r="A3" s="13">
        <v>64</v>
      </c>
      <c r="B3" s="13" t="s">
        <v>162</v>
      </c>
      <c r="C3" s="13">
        <v>1994</v>
      </c>
      <c r="D3" s="13" t="s">
        <v>3</v>
      </c>
      <c r="E3" s="13" t="s">
        <v>66</v>
      </c>
      <c r="F3" s="14" t="s">
        <v>208</v>
      </c>
      <c r="G3" s="18">
        <v>1</v>
      </c>
    </row>
    <row r="4" spans="1:7" s="5" customFormat="1" x14ac:dyDescent="0.25">
      <c r="A4" s="13">
        <v>13</v>
      </c>
      <c r="B4" s="13" t="s">
        <v>119</v>
      </c>
      <c r="C4" s="13"/>
      <c r="D4" s="13" t="s">
        <v>114</v>
      </c>
      <c r="E4" s="13" t="s">
        <v>66</v>
      </c>
      <c r="F4" s="14" t="s">
        <v>207</v>
      </c>
      <c r="G4" s="18">
        <v>2</v>
      </c>
    </row>
    <row r="5" spans="1:7" s="5" customFormat="1" x14ac:dyDescent="0.25">
      <c r="A5" s="13">
        <v>46</v>
      </c>
      <c r="B5" s="13" t="s">
        <v>94</v>
      </c>
      <c r="C5" s="13"/>
      <c r="D5" s="13" t="s">
        <v>23</v>
      </c>
      <c r="E5" s="13" t="s">
        <v>66</v>
      </c>
      <c r="F5" s="14" t="s">
        <v>211</v>
      </c>
      <c r="G5" s="18">
        <v>3</v>
      </c>
    </row>
    <row r="6" spans="1:7" s="5" customFormat="1" x14ac:dyDescent="0.25">
      <c r="A6" s="13">
        <v>110</v>
      </c>
      <c r="B6" s="13" t="s">
        <v>36</v>
      </c>
      <c r="C6" s="13">
        <v>1972</v>
      </c>
      <c r="D6" s="13" t="s">
        <v>31</v>
      </c>
      <c r="E6" s="13" t="s">
        <v>66</v>
      </c>
      <c r="F6" s="14" t="s">
        <v>210</v>
      </c>
      <c r="G6" s="18">
        <v>4</v>
      </c>
    </row>
    <row r="7" spans="1:7" s="5" customFormat="1" x14ac:dyDescent="0.25">
      <c r="A7" s="13">
        <v>92</v>
      </c>
      <c r="B7" s="13" t="s">
        <v>38</v>
      </c>
      <c r="C7" s="13">
        <v>1989</v>
      </c>
      <c r="D7" s="13" t="s">
        <v>31</v>
      </c>
      <c r="E7" s="13" t="s">
        <v>66</v>
      </c>
      <c r="F7" s="14" t="s">
        <v>209</v>
      </c>
      <c r="G7" s="18">
        <v>5</v>
      </c>
    </row>
    <row r="9" spans="1:7" s="5" customFormat="1" x14ac:dyDescent="0.25">
      <c r="A9" s="34" t="s">
        <v>329</v>
      </c>
      <c r="B9" s="34"/>
      <c r="C9" s="34"/>
      <c r="D9" s="34"/>
      <c r="E9" s="34"/>
      <c r="F9" s="34"/>
      <c r="G9" s="35"/>
    </row>
    <row r="10" spans="1:7" s="12" customFormat="1" x14ac:dyDescent="0.25">
      <c r="A10" s="15" t="s">
        <v>61</v>
      </c>
      <c r="B10" s="15" t="s">
        <v>62</v>
      </c>
      <c r="C10" s="15" t="s">
        <v>63</v>
      </c>
      <c r="D10" s="15" t="s">
        <v>64</v>
      </c>
      <c r="E10" s="15" t="s">
        <v>65</v>
      </c>
      <c r="F10" s="11" t="s">
        <v>1</v>
      </c>
      <c r="G10" s="28" t="s">
        <v>205</v>
      </c>
    </row>
    <row r="11" spans="1:7" x14ac:dyDescent="0.25">
      <c r="A11" s="13">
        <v>15</v>
      </c>
      <c r="B11" s="13" t="s">
        <v>121</v>
      </c>
      <c r="C11" s="13"/>
      <c r="D11" s="13" t="s">
        <v>114</v>
      </c>
      <c r="E11" s="13" t="s">
        <v>67</v>
      </c>
      <c r="F11" s="14" t="s">
        <v>212</v>
      </c>
      <c r="G11" s="18">
        <v>1</v>
      </c>
    </row>
    <row r="12" spans="1:7" s="5" customFormat="1" x14ac:dyDescent="0.25">
      <c r="A12" s="13">
        <v>63</v>
      </c>
      <c r="B12" s="22" t="s">
        <v>161</v>
      </c>
      <c r="C12" s="22">
        <v>1988</v>
      </c>
      <c r="D12" s="22" t="s">
        <v>3</v>
      </c>
      <c r="E12" s="22" t="s">
        <v>67</v>
      </c>
      <c r="F12" s="14" t="s">
        <v>213</v>
      </c>
      <c r="G12" s="18">
        <v>2</v>
      </c>
    </row>
    <row r="13" spans="1:7" x14ac:dyDescent="0.25">
      <c r="A13" s="13">
        <v>67</v>
      </c>
      <c r="B13" s="22" t="s">
        <v>6</v>
      </c>
      <c r="C13" s="22">
        <v>1970</v>
      </c>
      <c r="D13" s="22" t="s">
        <v>3</v>
      </c>
      <c r="E13" s="22" t="s">
        <v>67</v>
      </c>
      <c r="F13" s="14" t="s">
        <v>206</v>
      </c>
      <c r="G13" s="18"/>
    </row>
    <row r="15" spans="1:7" s="5" customFormat="1" x14ac:dyDescent="0.25">
      <c r="A15" s="34" t="s">
        <v>330</v>
      </c>
      <c r="B15" s="34"/>
      <c r="C15" s="34"/>
      <c r="D15" s="34"/>
      <c r="E15" s="34"/>
      <c r="F15" s="34"/>
      <c r="G15" s="35"/>
    </row>
    <row r="16" spans="1:7" s="12" customFormat="1" x14ac:dyDescent="0.25">
      <c r="A16" s="15" t="s">
        <v>61</v>
      </c>
      <c r="B16" s="15" t="s">
        <v>62</v>
      </c>
      <c r="C16" s="15" t="s">
        <v>63</v>
      </c>
      <c r="D16" s="15" t="s">
        <v>64</v>
      </c>
      <c r="E16" s="15" t="s">
        <v>65</v>
      </c>
      <c r="F16" s="11" t="s">
        <v>1</v>
      </c>
      <c r="G16" s="28" t="s">
        <v>205</v>
      </c>
    </row>
    <row r="17" spans="1:7" x14ac:dyDescent="0.25">
      <c r="A17" s="13">
        <v>17</v>
      </c>
      <c r="B17" s="22" t="s">
        <v>124</v>
      </c>
      <c r="C17" s="13"/>
      <c r="D17" s="22" t="s">
        <v>114</v>
      </c>
      <c r="E17" s="22" t="s">
        <v>67</v>
      </c>
      <c r="F17" s="14" t="s">
        <v>154</v>
      </c>
      <c r="G17" s="18">
        <v>1</v>
      </c>
    </row>
    <row r="18" spans="1:7" x14ac:dyDescent="0.25">
      <c r="A18" s="13">
        <v>16</v>
      </c>
      <c r="B18" s="22" t="s">
        <v>122</v>
      </c>
      <c r="C18" s="13"/>
      <c r="D18" s="22" t="s">
        <v>114</v>
      </c>
      <c r="E18" s="22" t="s">
        <v>67</v>
      </c>
      <c r="F18" s="14" t="s">
        <v>214</v>
      </c>
      <c r="G18" s="18">
        <v>2</v>
      </c>
    </row>
    <row r="19" spans="1:7" x14ac:dyDescent="0.25">
      <c r="A19" s="13">
        <v>89</v>
      </c>
      <c r="B19" s="22" t="s">
        <v>125</v>
      </c>
      <c r="C19" s="13">
        <v>2000</v>
      </c>
      <c r="D19" s="22" t="s">
        <v>31</v>
      </c>
      <c r="E19" s="13" t="s">
        <v>67</v>
      </c>
      <c r="F19" s="14" t="s">
        <v>216</v>
      </c>
      <c r="G19" s="18">
        <v>3</v>
      </c>
    </row>
    <row r="20" spans="1:7" x14ac:dyDescent="0.25">
      <c r="A20" s="13">
        <v>104</v>
      </c>
      <c r="B20" s="22" t="s">
        <v>51</v>
      </c>
      <c r="C20" s="22">
        <v>1994</v>
      </c>
      <c r="D20" s="22" t="s">
        <v>31</v>
      </c>
      <c r="E20" s="22" t="s">
        <v>67</v>
      </c>
      <c r="F20" s="14" t="s">
        <v>215</v>
      </c>
      <c r="G20" s="18">
        <v>4</v>
      </c>
    </row>
  </sheetData>
  <sortState ref="A19:I22">
    <sortCondition ref="G19"/>
  </sortState>
  <mergeCells count="3">
    <mergeCell ref="A1:G1"/>
    <mergeCell ref="A9:G9"/>
    <mergeCell ref="A15:G1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F5" sqref="F5"/>
    </sheetView>
  </sheetViews>
  <sheetFormatPr defaultRowHeight="14.3" x14ac:dyDescent="0.25"/>
  <cols>
    <col min="1" max="1" width="7.375" bestFit="1" customWidth="1"/>
    <col min="2" max="2" width="16.125" bestFit="1" customWidth="1"/>
    <col min="4" max="4" width="31.875" bestFit="1" customWidth="1"/>
    <col min="6" max="6" width="9" style="44"/>
    <col min="7" max="7" width="13.25" style="44" bestFit="1" customWidth="1"/>
  </cols>
  <sheetData>
    <row r="1" spans="1:7" s="5" customFormat="1" ht="15.65" x14ac:dyDescent="0.25">
      <c r="A1" s="33" t="s">
        <v>60</v>
      </c>
      <c r="B1" s="34"/>
      <c r="C1" s="34"/>
      <c r="D1" s="34"/>
      <c r="E1" s="34"/>
      <c r="F1" s="34"/>
      <c r="G1" s="35"/>
    </row>
    <row r="2" spans="1:7" s="12" customFormat="1" ht="15.65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1</v>
      </c>
      <c r="G2" s="28" t="s">
        <v>205</v>
      </c>
    </row>
    <row r="3" spans="1:7" s="5" customFormat="1" ht="15.65" x14ac:dyDescent="0.25">
      <c r="A3" s="13">
        <v>85</v>
      </c>
      <c r="B3" s="13" t="s">
        <v>173</v>
      </c>
      <c r="C3" s="13">
        <v>2005</v>
      </c>
      <c r="D3" s="13" t="s">
        <v>3</v>
      </c>
      <c r="E3" s="13" t="s">
        <v>67</v>
      </c>
      <c r="F3" s="18" t="s">
        <v>334</v>
      </c>
      <c r="G3" s="18">
        <v>1</v>
      </c>
    </row>
    <row r="4" spans="1:7" s="5" customFormat="1" ht="15.65" x14ac:dyDescent="0.25">
      <c r="A4" s="13">
        <v>72</v>
      </c>
      <c r="B4" s="13" t="s">
        <v>10</v>
      </c>
      <c r="C4" s="13">
        <v>1967</v>
      </c>
      <c r="D4" s="13" t="s">
        <v>3</v>
      </c>
      <c r="E4" s="13" t="s">
        <v>66</v>
      </c>
      <c r="F4" s="18" t="s">
        <v>206</v>
      </c>
      <c r="G4" s="18"/>
    </row>
  </sheetData>
  <sortState ref="A3:J4">
    <sortCondition ref="G3"/>
  </sortState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opLeftCell="A24" workbookViewId="0">
      <selection activeCell="I30" sqref="I30"/>
    </sheetView>
  </sheetViews>
  <sheetFormatPr defaultColWidth="9" defaultRowHeight="15.65" x14ac:dyDescent="0.25"/>
  <cols>
    <col min="1" max="1" width="9" style="8"/>
    <col min="2" max="2" width="23.875" style="1" bestFit="1" customWidth="1"/>
    <col min="3" max="3" width="9" style="1"/>
    <col min="4" max="4" width="26.75" style="1" bestFit="1" customWidth="1"/>
    <col min="5" max="5" width="9" style="1"/>
    <col min="6" max="6" width="9" style="4"/>
    <col min="7" max="7" width="13.25" style="4" bestFit="1" customWidth="1"/>
    <col min="8" max="16384" width="9" style="1"/>
  </cols>
  <sheetData>
    <row r="1" spans="1:7" s="5" customFormat="1" x14ac:dyDescent="0.25">
      <c r="A1" s="33" t="s">
        <v>73</v>
      </c>
      <c r="B1" s="34"/>
      <c r="C1" s="34"/>
      <c r="D1" s="34"/>
      <c r="E1" s="34"/>
      <c r="F1" s="34"/>
      <c r="G1" s="35"/>
    </row>
    <row r="2" spans="1:7" s="6" customFormat="1" x14ac:dyDescent="0.25">
      <c r="A2" s="15" t="s">
        <v>61</v>
      </c>
      <c r="B2" s="15" t="s">
        <v>62</v>
      </c>
      <c r="C2" s="15" t="s">
        <v>63</v>
      </c>
      <c r="D2" s="15" t="s">
        <v>64</v>
      </c>
      <c r="E2" s="15" t="s">
        <v>65</v>
      </c>
      <c r="F2" s="28" t="s">
        <v>1</v>
      </c>
      <c r="G2" s="28" t="s">
        <v>205</v>
      </c>
    </row>
    <row r="3" spans="1:7" x14ac:dyDescent="0.25">
      <c r="A3" s="13">
        <v>30</v>
      </c>
      <c r="B3" s="14" t="s">
        <v>146</v>
      </c>
      <c r="C3" s="13">
        <v>1991</v>
      </c>
      <c r="D3" s="14" t="s">
        <v>144</v>
      </c>
      <c r="E3" s="13" t="s">
        <v>66</v>
      </c>
      <c r="F3" s="18" t="s">
        <v>217</v>
      </c>
      <c r="G3" s="18">
        <v>2</v>
      </c>
    </row>
    <row r="4" spans="1:7" s="5" customFormat="1" x14ac:dyDescent="0.25">
      <c r="A4" s="13">
        <v>11</v>
      </c>
      <c r="B4" s="14" t="s">
        <v>117</v>
      </c>
      <c r="C4" s="13"/>
      <c r="D4" s="14" t="s">
        <v>114</v>
      </c>
      <c r="E4" s="14" t="s">
        <v>66</v>
      </c>
      <c r="F4" s="18" t="s">
        <v>218</v>
      </c>
      <c r="G4" s="18">
        <v>1</v>
      </c>
    </row>
    <row r="5" spans="1:7" x14ac:dyDescent="0.25">
      <c r="A5" s="13">
        <v>119</v>
      </c>
      <c r="B5" s="14" t="s">
        <v>39</v>
      </c>
      <c r="C5" s="13">
        <v>1998</v>
      </c>
      <c r="D5" s="14" t="s">
        <v>31</v>
      </c>
      <c r="E5" s="13" t="s">
        <v>66</v>
      </c>
      <c r="F5" s="18" t="s">
        <v>245</v>
      </c>
      <c r="G5" s="18">
        <v>3</v>
      </c>
    </row>
    <row r="6" spans="1:7" s="5" customFormat="1" x14ac:dyDescent="0.25">
      <c r="A6" s="13">
        <v>12</v>
      </c>
      <c r="B6" s="14" t="s">
        <v>118</v>
      </c>
      <c r="C6" s="13"/>
      <c r="D6" s="14" t="s">
        <v>114</v>
      </c>
      <c r="E6" s="14" t="s">
        <v>66</v>
      </c>
      <c r="F6" s="18" t="s">
        <v>219</v>
      </c>
      <c r="G6" s="18">
        <v>4</v>
      </c>
    </row>
    <row r="7" spans="1:7" s="5" customFormat="1" x14ac:dyDescent="0.25">
      <c r="A7" s="13"/>
      <c r="B7" s="14"/>
      <c r="C7" s="13"/>
      <c r="D7" s="14"/>
      <c r="E7" s="14"/>
      <c r="F7" s="18"/>
      <c r="G7" s="18"/>
    </row>
    <row r="8" spans="1:7" s="6" customFormat="1" x14ac:dyDescent="0.25">
      <c r="A8" s="33" t="s">
        <v>134</v>
      </c>
      <c r="B8" s="34"/>
      <c r="C8" s="34"/>
      <c r="D8" s="34"/>
      <c r="E8" s="34"/>
      <c r="F8" s="34"/>
      <c r="G8" s="35"/>
    </row>
    <row r="9" spans="1:7" s="6" customFormat="1" x14ac:dyDescent="0.25">
      <c r="A9" s="15" t="s">
        <v>61</v>
      </c>
      <c r="B9" s="15" t="s">
        <v>62</v>
      </c>
      <c r="C9" s="15" t="s">
        <v>63</v>
      </c>
      <c r="D9" s="15" t="s">
        <v>64</v>
      </c>
      <c r="E9" s="15" t="s">
        <v>65</v>
      </c>
      <c r="F9" s="28" t="s">
        <v>1</v>
      </c>
      <c r="G9" s="28" t="s">
        <v>205</v>
      </c>
    </row>
    <row r="10" spans="1:7" s="5" customFormat="1" x14ac:dyDescent="0.25">
      <c r="A10" s="13">
        <v>7</v>
      </c>
      <c r="B10" s="14" t="s">
        <v>21</v>
      </c>
      <c r="C10" s="13">
        <v>1994</v>
      </c>
      <c r="D10" s="14" t="s">
        <v>20</v>
      </c>
      <c r="E10" s="13" t="s">
        <v>66</v>
      </c>
      <c r="F10" s="18" t="s">
        <v>220</v>
      </c>
      <c r="G10" s="43">
        <v>1</v>
      </c>
    </row>
    <row r="11" spans="1:7" s="5" customFormat="1" x14ac:dyDescent="0.25">
      <c r="A11" s="13">
        <v>56</v>
      </c>
      <c r="B11" s="14" t="s">
        <v>100</v>
      </c>
      <c r="C11" s="14"/>
      <c r="D11" s="14" t="s">
        <v>23</v>
      </c>
      <c r="E11" s="14" t="s">
        <v>66</v>
      </c>
      <c r="F11" s="18" t="s">
        <v>221</v>
      </c>
      <c r="G11" s="18">
        <v>3</v>
      </c>
    </row>
    <row r="12" spans="1:7" s="5" customFormat="1" x14ac:dyDescent="0.25">
      <c r="A12" s="13">
        <v>6</v>
      </c>
      <c r="B12" s="14" t="s">
        <v>199</v>
      </c>
      <c r="C12" s="13">
        <v>1996</v>
      </c>
      <c r="D12" s="14" t="s">
        <v>111</v>
      </c>
      <c r="E12" s="14" t="s">
        <v>66</v>
      </c>
      <c r="F12" s="18" t="s">
        <v>222</v>
      </c>
      <c r="G12" s="18">
        <v>2</v>
      </c>
    </row>
    <row r="13" spans="1:7" s="5" customFormat="1" x14ac:dyDescent="0.25">
      <c r="A13" s="13"/>
      <c r="B13" s="14"/>
      <c r="C13" s="13"/>
      <c r="D13" s="14"/>
      <c r="E13" s="14"/>
      <c r="F13" s="18"/>
      <c r="G13" s="18"/>
    </row>
    <row r="16" spans="1:7" s="5" customFormat="1" x14ac:dyDescent="0.25">
      <c r="A16" s="7"/>
      <c r="F16" s="6"/>
      <c r="G16" s="6"/>
    </row>
    <row r="17" spans="1:7" s="5" customFormat="1" x14ac:dyDescent="0.25">
      <c r="A17" s="33" t="s">
        <v>74</v>
      </c>
      <c r="B17" s="34"/>
      <c r="C17" s="34"/>
      <c r="D17" s="34"/>
      <c r="E17" s="34"/>
      <c r="F17" s="34"/>
      <c r="G17" s="35"/>
    </row>
    <row r="18" spans="1:7" s="6" customFormat="1" x14ac:dyDescent="0.25">
      <c r="A18" s="42" t="s">
        <v>61</v>
      </c>
      <c r="B18" s="15" t="s">
        <v>62</v>
      </c>
      <c r="C18" s="15" t="s">
        <v>63</v>
      </c>
      <c r="D18" s="15" t="s">
        <v>64</v>
      </c>
      <c r="E18" s="15" t="s">
        <v>65</v>
      </c>
      <c r="F18" s="28" t="s">
        <v>1</v>
      </c>
      <c r="G18" s="28" t="s">
        <v>205</v>
      </c>
    </row>
    <row r="19" spans="1:7" s="5" customFormat="1" x14ac:dyDescent="0.25">
      <c r="A19" s="30">
        <v>107</v>
      </c>
      <c r="B19" s="14" t="s">
        <v>57</v>
      </c>
      <c r="C19" s="13">
        <v>1998</v>
      </c>
      <c r="D19" s="14" t="s">
        <v>31</v>
      </c>
      <c r="E19" s="13" t="s">
        <v>67</v>
      </c>
      <c r="F19" s="18" t="s">
        <v>34</v>
      </c>
      <c r="G19" s="18">
        <v>1</v>
      </c>
    </row>
    <row r="20" spans="1:7" s="5" customFormat="1" x14ac:dyDescent="0.25">
      <c r="A20" s="30">
        <v>118</v>
      </c>
      <c r="B20" s="14" t="s">
        <v>133</v>
      </c>
      <c r="C20" s="13">
        <v>1992</v>
      </c>
      <c r="D20" s="14" t="s">
        <v>31</v>
      </c>
      <c r="E20" s="14" t="s">
        <v>67</v>
      </c>
      <c r="F20" s="18" t="s">
        <v>58</v>
      </c>
      <c r="G20" s="18">
        <v>2</v>
      </c>
    </row>
    <row r="21" spans="1:7" s="5" customFormat="1" x14ac:dyDescent="0.25">
      <c r="A21" s="30">
        <v>18</v>
      </c>
      <c r="B21" s="14" t="s">
        <v>195</v>
      </c>
      <c r="C21" s="13">
        <v>2003</v>
      </c>
      <c r="D21" s="14" t="s">
        <v>29</v>
      </c>
      <c r="E21" s="13" t="s">
        <v>67</v>
      </c>
      <c r="F21" s="18" t="s">
        <v>223</v>
      </c>
      <c r="G21" s="18">
        <v>3</v>
      </c>
    </row>
    <row r="22" spans="1:7" s="5" customFormat="1" x14ac:dyDescent="0.25">
      <c r="A22" s="30">
        <v>8</v>
      </c>
      <c r="B22" s="14" t="s">
        <v>113</v>
      </c>
      <c r="C22" s="14"/>
      <c r="D22" s="14" t="s">
        <v>114</v>
      </c>
      <c r="E22" s="14" t="s">
        <v>67</v>
      </c>
      <c r="F22" s="18" t="s">
        <v>224</v>
      </c>
      <c r="G22" s="18">
        <v>4</v>
      </c>
    </row>
    <row r="23" spans="1:7" s="5" customFormat="1" x14ac:dyDescent="0.25">
      <c r="A23" s="30">
        <v>117</v>
      </c>
      <c r="B23" s="14" t="s">
        <v>32</v>
      </c>
      <c r="C23" s="13">
        <v>2001</v>
      </c>
      <c r="D23" s="14" t="s">
        <v>31</v>
      </c>
      <c r="E23" s="13" t="s">
        <v>67</v>
      </c>
      <c r="F23" s="18" t="s">
        <v>225</v>
      </c>
      <c r="G23" s="18">
        <v>5</v>
      </c>
    </row>
    <row r="24" spans="1:7" s="5" customFormat="1" x14ac:dyDescent="0.25">
      <c r="A24" s="33" t="s">
        <v>75</v>
      </c>
      <c r="B24" s="34"/>
      <c r="C24" s="34"/>
      <c r="D24" s="34"/>
      <c r="E24" s="34"/>
      <c r="F24" s="34"/>
      <c r="G24" s="35"/>
    </row>
    <row r="25" spans="1:7" s="5" customFormat="1" x14ac:dyDescent="0.25">
      <c r="A25" s="15" t="s">
        <v>61</v>
      </c>
      <c r="B25" s="15" t="s">
        <v>62</v>
      </c>
      <c r="C25" s="42" t="s">
        <v>63</v>
      </c>
      <c r="D25" s="15" t="s">
        <v>64</v>
      </c>
      <c r="E25" s="15" t="s">
        <v>65</v>
      </c>
      <c r="F25" s="28" t="s">
        <v>1</v>
      </c>
      <c r="G25" s="28" t="s">
        <v>205</v>
      </c>
    </row>
    <row r="26" spans="1:7" s="5" customFormat="1" x14ac:dyDescent="0.25">
      <c r="A26" s="13">
        <v>106</v>
      </c>
      <c r="B26" s="14" t="s">
        <v>52</v>
      </c>
      <c r="C26" s="30">
        <v>1997</v>
      </c>
      <c r="D26" s="14" t="s">
        <v>31</v>
      </c>
      <c r="E26" s="14" t="s">
        <v>67</v>
      </c>
      <c r="F26" s="18" t="s">
        <v>227</v>
      </c>
      <c r="G26" s="18">
        <v>1</v>
      </c>
    </row>
    <row r="27" spans="1:7" s="5" customFormat="1" x14ac:dyDescent="0.25">
      <c r="A27" s="13">
        <v>99</v>
      </c>
      <c r="B27" s="14" t="s">
        <v>49</v>
      </c>
      <c r="C27" s="30">
        <v>2001</v>
      </c>
      <c r="D27" s="14" t="s">
        <v>31</v>
      </c>
      <c r="E27" s="14" t="s">
        <v>67</v>
      </c>
      <c r="F27" s="18" t="s">
        <v>226</v>
      </c>
      <c r="G27" s="18">
        <v>2</v>
      </c>
    </row>
    <row r="28" spans="1:7" x14ac:dyDescent="0.25">
      <c r="A28" s="13">
        <v>1</v>
      </c>
      <c r="B28" s="14" t="s">
        <v>107</v>
      </c>
      <c r="C28" s="30">
        <v>1991</v>
      </c>
      <c r="D28" s="14" t="s">
        <v>108</v>
      </c>
      <c r="E28" s="14" t="s">
        <v>67</v>
      </c>
      <c r="F28" s="18" t="s">
        <v>132</v>
      </c>
      <c r="G28" s="18">
        <v>3</v>
      </c>
    </row>
    <row r="29" spans="1:7" s="5" customFormat="1" x14ac:dyDescent="0.25">
      <c r="A29" s="13">
        <v>98</v>
      </c>
      <c r="B29" s="14" t="s">
        <v>45</v>
      </c>
      <c r="C29" s="30">
        <v>1999</v>
      </c>
      <c r="D29" s="14" t="s">
        <v>31</v>
      </c>
      <c r="E29" s="13" t="s">
        <v>67</v>
      </c>
      <c r="F29" s="18" t="s">
        <v>228</v>
      </c>
      <c r="G29" s="18">
        <v>4</v>
      </c>
    </row>
    <row r="30" spans="1:7" s="5" customFormat="1" x14ac:dyDescent="0.25">
      <c r="A30" s="13">
        <v>95</v>
      </c>
      <c r="B30" s="14" t="s">
        <v>43</v>
      </c>
      <c r="C30" s="30">
        <v>1987</v>
      </c>
      <c r="D30" s="14" t="s">
        <v>31</v>
      </c>
      <c r="E30" s="13" t="s">
        <v>67</v>
      </c>
      <c r="F30" s="18" t="s">
        <v>229</v>
      </c>
      <c r="G30" s="18">
        <v>5</v>
      </c>
    </row>
    <row r="31" spans="1:7" s="5" customFormat="1" x14ac:dyDescent="0.25">
      <c r="A31" s="13"/>
      <c r="B31" s="14"/>
      <c r="C31" s="13"/>
      <c r="D31" s="14"/>
      <c r="E31" s="13"/>
      <c r="F31" s="18"/>
      <c r="G31" s="18"/>
    </row>
    <row r="32" spans="1:7" s="5" customFormat="1" x14ac:dyDescent="0.25">
      <c r="A32" s="33" t="s">
        <v>76</v>
      </c>
      <c r="B32" s="34"/>
      <c r="C32" s="34"/>
      <c r="D32" s="34"/>
      <c r="E32" s="34"/>
      <c r="F32" s="34"/>
      <c r="G32" s="35"/>
    </row>
    <row r="33" spans="1:7" s="6" customFormat="1" x14ac:dyDescent="0.25">
      <c r="A33" s="15" t="s">
        <v>61</v>
      </c>
      <c r="B33" s="15" t="s">
        <v>62</v>
      </c>
      <c r="C33" s="15" t="s">
        <v>63</v>
      </c>
      <c r="D33" s="15" t="s">
        <v>64</v>
      </c>
      <c r="E33" s="15" t="s">
        <v>65</v>
      </c>
      <c r="F33" s="28" t="s">
        <v>1</v>
      </c>
      <c r="G33" s="28" t="s">
        <v>205</v>
      </c>
    </row>
    <row r="34" spans="1:7" x14ac:dyDescent="0.25">
      <c r="A34" s="13">
        <v>68</v>
      </c>
      <c r="B34" s="14" t="s">
        <v>7</v>
      </c>
      <c r="C34" s="13">
        <v>1987</v>
      </c>
      <c r="D34" s="14" t="s">
        <v>3</v>
      </c>
      <c r="E34" s="13" t="s">
        <v>67</v>
      </c>
      <c r="F34" s="18" t="s">
        <v>233</v>
      </c>
      <c r="G34" s="18">
        <v>1</v>
      </c>
    </row>
    <row r="35" spans="1:7" x14ac:dyDescent="0.25">
      <c r="A35" s="13">
        <v>62</v>
      </c>
      <c r="B35" s="22" t="s">
        <v>160</v>
      </c>
      <c r="C35" s="22">
        <v>1982</v>
      </c>
      <c r="D35" s="22" t="s">
        <v>3</v>
      </c>
      <c r="E35" s="22" t="s">
        <v>67</v>
      </c>
      <c r="F35" s="18" t="s">
        <v>234</v>
      </c>
      <c r="G35" s="18">
        <v>2</v>
      </c>
    </row>
    <row r="36" spans="1:7" x14ac:dyDescent="0.25">
      <c r="A36" s="13">
        <v>10</v>
      </c>
      <c r="B36" s="21" t="s">
        <v>116</v>
      </c>
      <c r="C36" s="14"/>
      <c r="D36" s="21" t="s">
        <v>114</v>
      </c>
      <c r="E36" s="22" t="s">
        <v>67</v>
      </c>
      <c r="F36" s="18" t="s">
        <v>231</v>
      </c>
      <c r="G36" s="18">
        <v>3</v>
      </c>
    </row>
    <row r="37" spans="1:7" s="5" customFormat="1" x14ac:dyDescent="0.25">
      <c r="A37" s="13">
        <v>2</v>
      </c>
      <c r="B37" s="21" t="s">
        <v>109</v>
      </c>
      <c r="C37" s="13">
        <v>1994</v>
      </c>
      <c r="D37" s="21" t="s">
        <v>108</v>
      </c>
      <c r="E37" s="22" t="s">
        <v>67</v>
      </c>
      <c r="F37" s="18" t="s">
        <v>232</v>
      </c>
      <c r="G37" s="18">
        <v>4</v>
      </c>
    </row>
    <row r="38" spans="1:7" x14ac:dyDescent="0.25">
      <c r="A38" s="13">
        <v>9</v>
      </c>
      <c r="B38" s="21" t="s">
        <v>115</v>
      </c>
      <c r="C38" s="21"/>
      <c r="D38" s="21" t="s">
        <v>114</v>
      </c>
      <c r="E38" s="21" t="s">
        <v>67</v>
      </c>
      <c r="F38" s="18" t="s">
        <v>230</v>
      </c>
      <c r="G38" s="18">
        <v>5</v>
      </c>
    </row>
    <row r="39" spans="1:7" x14ac:dyDescent="0.25">
      <c r="A39" s="13"/>
      <c r="B39" s="22"/>
      <c r="C39" s="22"/>
      <c r="D39" s="22"/>
      <c r="E39" s="22"/>
      <c r="F39" s="18"/>
      <c r="G39" s="18"/>
    </row>
    <row r="40" spans="1:7" x14ac:dyDescent="0.25">
      <c r="A40" s="33" t="s">
        <v>186</v>
      </c>
      <c r="B40" s="34"/>
      <c r="C40" s="34"/>
      <c r="D40" s="34"/>
      <c r="E40" s="34"/>
      <c r="F40" s="34"/>
      <c r="G40" s="35"/>
    </row>
    <row r="41" spans="1:7" x14ac:dyDescent="0.25">
      <c r="A41" s="15" t="s">
        <v>61</v>
      </c>
      <c r="B41" s="15" t="s">
        <v>62</v>
      </c>
      <c r="C41" s="15" t="s">
        <v>63</v>
      </c>
      <c r="D41" s="15" t="s">
        <v>64</v>
      </c>
      <c r="E41" s="15" t="s">
        <v>65</v>
      </c>
      <c r="F41" s="28" t="s">
        <v>1</v>
      </c>
      <c r="G41" s="28" t="s">
        <v>205</v>
      </c>
    </row>
    <row r="42" spans="1:7" s="5" customFormat="1" x14ac:dyDescent="0.25">
      <c r="A42" s="13">
        <v>96</v>
      </c>
      <c r="B42" s="14" t="s">
        <v>44</v>
      </c>
      <c r="C42" s="13">
        <v>2003</v>
      </c>
      <c r="D42" s="14" t="s">
        <v>31</v>
      </c>
      <c r="E42" s="13" t="s">
        <v>67</v>
      </c>
      <c r="F42" s="18" t="s">
        <v>235</v>
      </c>
      <c r="G42" s="43">
        <v>1</v>
      </c>
    </row>
    <row r="43" spans="1:7" s="5" customFormat="1" x14ac:dyDescent="0.25">
      <c r="A43" s="13">
        <v>43</v>
      </c>
      <c r="B43" s="21" t="s">
        <v>27</v>
      </c>
      <c r="C43" s="14"/>
      <c r="D43" s="21" t="s">
        <v>23</v>
      </c>
      <c r="E43" s="22" t="s">
        <v>67</v>
      </c>
      <c r="F43" s="18" t="s">
        <v>231</v>
      </c>
      <c r="G43" s="18">
        <v>2</v>
      </c>
    </row>
    <row r="44" spans="1:7" x14ac:dyDescent="0.25">
      <c r="A44" s="13">
        <v>55</v>
      </c>
      <c r="B44" s="14" t="s">
        <v>25</v>
      </c>
      <c r="C44" s="13">
        <v>2005</v>
      </c>
      <c r="D44" s="14" t="s">
        <v>23</v>
      </c>
      <c r="E44" s="13" t="s">
        <v>67</v>
      </c>
      <c r="F44" s="18" t="s">
        <v>218</v>
      </c>
      <c r="G44" s="18">
        <v>3</v>
      </c>
    </row>
    <row r="45" spans="1:7" x14ac:dyDescent="0.25">
      <c r="A45" s="13">
        <v>50</v>
      </c>
      <c r="B45" s="21" t="s">
        <v>98</v>
      </c>
      <c r="C45" s="14"/>
      <c r="D45" s="21" t="s">
        <v>23</v>
      </c>
      <c r="E45" s="22" t="s">
        <v>67</v>
      </c>
      <c r="F45" s="18" t="s">
        <v>237</v>
      </c>
      <c r="G45" s="18">
        <v>4</v>
      </c>
    </row>
    <row r="46" spans="1:7" x14ac:dyDescent="0.25">
      <c r="A46" s="13">
        <v>47</v>
      </c>
      <c r="B46" s="21" t="s">
        <v>95</v>
      </c>
      <c r="C46" s="14"/>
      <c r="D46" s="21" t="s">
        <v>23</v>
      </c>
      <c r="E46" s="22" t="s">
        <v>67</v>
      </c>
      <c r="F46" s="18" t="s">
        <v>236</v>
      </c>
      <c r="G46" s="18">
        <v>5</v>
      </c>
    </row>
    <row r="47" spans="1:7" x14ac:dyDescent="0.25">
      <c r="A47" s="13"/>
      <c r="B47" s="21"/>
      <c r="C47" s="14"/>
      <c r="D47" s="21"/>
      <c r="E47" s="22"/>
      <c r="F47" s="18"/>
      <c r="G47" s="18"/>
    </row>
    <row r="48" spans="1:7" x14ac:dyDescent="0.25">
      <c r="A48" s="33" t="s">
        <v>244</v>
      </c>
      <c r="B48" s="34"/>
      <c r="C48" s="34"/>
      <c r="D48" s="34"/>
      <c r="E48" s="34"/>
      <c r="F48" s="34"/>
      <c r="G48" s="35"/>
    </row>
    <row r="49" spans="1:7" x14ac:dyDescent="0.25">
      <c r="A49" s="15" t="s">
        <v>61</v>
      </c>
      <c r="B49" s="15" t="s">
        <v>62</v>
      </c>
      <c r="C49" s="15" t="s">
        <v>63</v>
      </c>
      <c r="D49" s="15" t="s">
        <v>64</v>
      </c>
      <c r="E49" s="15" t="s">
        <v>65</v>
      </c>
      <c r="F49" s="28" t="s">
        <v>1</v>
      </c>
      <c r="G49" s="28" t="s">
        <v>205</v>
      </c>
    </row>
    <row r="50" spans="1:7" x14ac:dyDescent="0.25">
      <c r="A50" s="13">
        <v>59</v>
      </c>
      <c r="B50" s="21" t="s">
        <v>102</v>
      </c>
      <c r="C50" s="14"/>
      <c r="D50" s="21" t="s">
        <v>23</v>
      </c>
      <c r="E50" s="22" t="s">
        <v>67</v>
      </c>
      <c r="F50" s="18" t="s">
        <v>238</v>
      </c>
      <c r="G50" s="18">
        <v>1</v>
      </c>
    </row>
    <row r="51" spans="1:7" x14ac:dyDescent="0.25">
      <c r="A51" s="13">
        <v>51</v>
      </c>
      <c r="B51" s="21" t="s">
        <v>22</v>
      </c>
      <c r="C51" s="14"/>
      <c r="D51" s="21" t="s">
        <v>23</v>
      </c>
      <c r="E51" s="22" t="s">
        <v>67</v>
      </c>
      <c r="F51" s="18" t="s">
        <v>240</v>
      </c>
      <c r="G51" s="18">
        <v>2</v>
      </c>
    </row>
    <row r="52" spans="1:7" x14ac:dyDescent="0.25">
      <c r="A52" s="13">
        <v>52</v>
      </c>
      <c r="B52" s="21" t="s">
        <v>24</v>
      </c>
      <c r="C52" s="14"/>
      <c r="D52" s="21" t="s">
        <v>23</v>
      </c>
      <c r="E52" s="22" t="s">
        <v>67</v>
      </c>
      <c r="F52" s="18" t="s">
        <v>239</v>
      </c>
      <c r="G52" s="18">
        <v>3</v>
      </c>
    </row>
    <row r="53" spans="1:7" x14ac:dyDescent="0.25">
      <c r="A53" s="13">
        <v>57</v>
      </c>
      <c r="B53" s="21" t="s">
        <v>26</v>
      </c>
      <c r="C53" s="14"/>
      <c r="D53" s="21" t="s">
        <v>23</v>
      </c>
      <c r="E53" s="22" t="s">
        <v>67</v>
      </c>
      <c r="F53" s="18" t="s">
        <v>206</v>
      </c>
      <c r="G53" s="18"/>
    </row>
    <row r="59" spans="1:7" x14ac:dyDescent="0.25">
      <c r="A59" s="7"/>
      <c r="B59" s="9"/>
      <c r="C59" s="5"/>
      <c r="D59" s="9"/>
      <c r="E59" s="10"/>
    </row>
    <row r="60" spans="1:7" x14ac:dyDescent="0.25">
      <c r="A60" s="7"/>
      <c r="B60" s="9"/>
      <c r="C60" s="5"/>
      <c r="D60" s="9"/>
      <c r="E60" s="10"/>
    </row>
    <row r="61" spans="1:7" x14ac:dyDescent="0.25">
      <c r="A61" s="7"/>
      <c r="B61" s="9"/>
      <c r="C61" s="5"/>
      <c r="D61" s="9"/>
      <c r="E61" s="10"/>
    </row>
  </sheetData>
  <sortState ref="A51:G54">
    <sortCondition ref="G50"/>
  </sortState>
  <mergeCells count="7">
    <mergeCell ref="A40:G40"/>
    <mergeCell ref="A48:G48"/>
    <mergeCell ref="A24:G24"/>
    <mergeCell ref="A1:G1"/>
    <mergeCell ref="A17:G17"/>
    <mergeCell ref="A32:G32"/>
    <mergeCell ref="A8:G8"/>
  </mergeCells>
  <pageMargins left="0.7" right="0.7" top="0.75" bottom="0.75" header="0.3" footer="0.3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Intestazione</vt:lpstr>
      <vt:lpstr>400m cammino</vt:lpstr>
      <vt:lpstr>800m marcia</vt:lpstr>
      <vt:lpstr>800m corsa</vt:lpstr>
      <vt:lpstr>200m</vt:lpstr>
      <vt:lpstr>60m corsa</vt:lpstr>
      <vt:lpstr>50m cammino</vt:lpstr>
      <vt:lpstr>10m cammino</vt:lpstr>
      <vt:lpstr>100m</vt:lpstr>
      <vt:lpstr>Lancio pallina</vt:lpstr>
      <vt:lpstr>Vortex</vt:lpstr>
      <vt:lpstr>Disco</vt:lpstr>
      <vt:lpstr>Lungo pedana</vt:lpstr>
      <vt:lpstr>Lungo da fermo</vt:lpstr>
      <vt:lpstr>peso 3Kg femmine</vt:lpstr>
      <vt:lpstr>Peso 4Kg maschi</vt:lpstr>
      <vt:lpstr>staffetta 4 x 50m</vt:lpstr>
      <vt:lpstr>Staffetta 4 x 100</vt:lpstr>
    </vt:vector>
  </TitlesOfParts>
  <Company>Socomec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CAPPELLARI Mauro</dc:creator>
  <cp:lastModifiedBy>CAPPELLARI Mauro</cp:lastModifiedBy>
  <cp:lastPrinted>2023-04-15T10:17:05Z</cp:lastPrinted>
  <dcterms:created xsi:type="dcterms:W3CDTF">2023-04-03T20:04:22Z</dcterms:created>
  <dcterms:modified xsi:type="dcterms:W3CDTF">2023-04-16T18:19:03Z</dcterms:modified>
</cp:coreProperties>
</file>